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WYDDZR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<sst xmlns="http://schemas.openxmlformats.org/spreadsheetml/2006/main" count="25" uniqueCount="22">
  <si>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Wydatki</t>
  </si>
  <si>
    <t>majątkowe</t>
  </si>
  <si>
    <t>Dział</t>
  </si>
  <si>
    <t>Rozdział</t>
  </si>
  <si>
    <t>Wynagrodzenia</t>
  </si>
  <si>
    <t>Dotacje</t>
  </si>
  <si>
    <t>z tego:</t>
  </si>
  <si>
    <t>wynagrodzeń</t>
  </si>
  <si>
    <t>w zł</t>
  </si>
  <si>
    <t>Rady Miejskiej w Międzyzdrojach</t>
  </si>
  <si>
    <t>w tym:</t>
  </si>
  <si>
    <t xml:space="preserve">Wydatki </t>
  </si>
  <si>
    <t>bieżące</t>
  </si>
  <si>
    <t>Pochodne od</t>
  </si>
  <si>
    <t>Załącznik Nr 11</t>
  </si>
  <si>
    <t>§</t>
  </si>
  <si>
    <t>ogółem</t>
  </si>
  <si>
    <t>Ogółem</t>
  </si>
  <si>
    <t>Dochody i wydatki związane z realizacją zadań z zakresu administracji rządowej i innych zadań zleconych</t>
  </si>
  <si>
    <t>odrębnymi ustawami w 2008 r.</t>
  </si>
  <si>
    <t>do uchwały Nr XVIII/167/07</t>
  </si>
  <si>
    <t>z dnia 18 grudnia 2007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</si>
</sst>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9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5" fillId="0" borderId="2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3" xfId="0" applyNumberFormat="1" applyFont="1" applyBorder="1" applyAlignment="1">
      <alignment horizontal="center"/>
    </xf>
    <xf numFmtId="3" fontId="0" fillId="0" borderId="6" xfId="0" applyNumberFormat="1" applyBorder="1" applyAlignment="1">
      <alignment horizontal="centerContinuous"/>
    </xf>
    <xf numFmtId="3" fontId="0" fillId="0" borderId="7" xfId="0" applyNumberFormat="1" applyBorder="1" applyAlignment="1">
      <alignment horizontal="left"/>
    </xf>
    <xf numFmtId="3" fontId="4" fillId="0" borderId="8" xfId="0" applyNumberFormat="1" applyFont="1" applyBorder="1" applyAlignment="1">
      <alignment/>
    </xf>
    <xf numFmtId="3" fontId="0" fillId="0" borderId="9" xfId="0" applyNumberFormat="1" applyBorder="1" applyAlignment="1">
      <alignment/>
    </xf>
    <xf numFmtId="3" fontId="0" fillId="0" borderId="2" xfId="0" applyNumberFormat="1" applyBorder="1" applyAlignment="1">
      <alignment horizontal="center"/>
    </xf>
    <xf numFmtId="0" fontId="1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5" fillId="0" borderId="4" xfId="0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/>
    </xf>
    <xf numFmtId="3" fontId="0" fillId="0" borderId="6" xfId="0" applyNumberFormat="1" applyBorder="1" applyAlignment="1">
      <alignment horizontal="left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4" fontId="0" fillId="0" borderId="3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5" xfId="0" applyNumberFormat="1" applyBorder="1" applyAlignment="1">
      <alignment/>
    </xf>
    <xf numFmtId="4" fontId="0" fillId="0" borderId="5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3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6" xfId="0" applyNumberFormat="1" applyFont="1" applyBorder="1" applyAlignment="1">
      <alignment horizontal="center"/>
    </xf>
    <xf numFmtId="4" fontId="0" fillId="0" borderId="12" xfId="0" applyNumberFormat="1" applyBorder="1" applyAlignment="1">
      <alignment/>
    </xf>
    <xf numFmtId="4" fontId="0" fillId="0" borderId="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0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0" fillId="0" borderId="13" xfId="0" applyNumberFormat="1" applyFont="1" applyBorder="1" applyAlignment="1">
      <alignment/>
    </xf>
    <xf numFmtId="4" fontId="0" fillId="0" borderId="5" xfId="0" applyNumberFormat="1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" fontId="0" fillId="0" borderId="3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5" xfId="0" applyNumberForma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4" fontId="2" fillId="0" borderId="7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/>
    </xf>
    <xf numFmtId="4" fontId="2" fillId="0" borderId="6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4" fontId="1" fillId="0" borderId="7" xfId="0" applyNumberFormat="1" applyFont="1" applyBorder="1" applyAlignment="1">
      <alignment horizontal="right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5"/>
  <sheetViews>
    <sheetView showGridLines="0" tabSelected="1" workbookViewId="0" topLeftCell="A1">
      <selection activeCell="H5" sqref="H5"/>
    </sheetView>
  </sheetViews>
  <sheetFormatPr defaultColWidth="9.00390625" defaultRowHeight="12.75"/>
  <cols>
    <col min="1" max="1" width="5.125" style="8" customWidth="1"/>
    <col min="2" max="3" width="6.25390625" style="8" customWidth="1"/>
    <col min="4" max="4" width="13.625" style="55" customWidth="1"/>
    <col min="5" max="5" width="14.00390625" style="55" customWidth="1"/>
    <col min="6" max="6" width="12.875" style="1" customWidth="1"/>
    <col min="7" max="7" width="10.375" style="1" customWidth="1"/>
    <col min="8" max="8" width="11.125" style="1" customWidth="1"/>
    <col min="9" max="9" width="7.625" style="1" customWidth="1"/>
    <col min="10" max="10" width="13.00390625" style="1" customWidth="1"/>
  </cols>
  <sheetData>
    <row r="1" spans="8:10" ht="12.75">
      <c r="H1" s="1" t="s">
        <v>14</v>
      </c>
      <c r="J1"/>
    </row>
    <row r="2" spans="8:24" ht="12.75">
      <c r="H2" s="1" t="s">
        <v>20</v>
      </c>
      <c r="J2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8:24" ht="12.75">
      <c r="H3" s="1" t="s">
        <v>9</v>
      </c>
      <c r="J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8:24" ht="12.75">
      <c r="H4" s="1" t="s">
        <v>21</v>
      </c>
      <c r="J4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0:24" ht="12.75">
      <c r="J5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1:24" s="88" customFormat="1" ht="12.75">
      <c r="A6" s="89" t="s">
        <v>18</v>
      </c>
      <c r="B6" s="89"/>
      <c r="C6" s="89"/>
      <c r="D6" s="90"/>
      <c r="E6" s="90"/>
      <c r="F6" s="91"/>
      <c r="G6" s="91"/>
      <c r="H6" s="91"/>
      <c r="I6" s="91"/>
      <c r="J6" s="89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</row>
    <row r="7" spans="1:24" s="88" customFormat="1" ht="12.75">
      <c r="A7" s="89" t="s">
        <v>19</v>
      </c>
      <c r="B7" s="89"/>
      <c r="C7" s="89"/>
      <c r="D7" s="90"/>
      <c r="E7" s="90"/>
      <c r="F7" s="91"/>
      <c r="G7" s="91"/>
      <c r="H7" s="91"/>
      <c r="I7" s="91"/>
      <c r="J7" s="89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</row>
    <row r="8" spans="1:24" ht="12.75">
      <c r="A8" s="9"/>
      <c r="B8" s="9"/>
      <c r="C8" s="9"/>
      <c r="D8" s="56"/>
      <c r="E8" s="56"/>
      <c r="F8" s="2"/>
      <c r="G8" s="2"/>
      <c r="H8" s="2"/>
      <c r="I8" s="2"/>
      <c r="J8" s="2" t="s">
        <v>8</v>
      </c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24" ht="12.75">
      <c r="A9" s="10"/>
      <c r="B9" s="10"/>
      <c r="C9" s="10"/>
      <c r="D9" s="57"/>
      <c r="E9" s="57"/>
      <c r="F9" s="18" t="s">
        <v>6</v>
      </c>
      <c r="G9" s="17"/>
      <c r="H9" s="17"/>
      <c r="I9" s="17"/>
      <c r="J9" s="19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</row>
    <row r="10" spans="1:24" ht="12.75">
      <c r="A10" s="10"/>
      <c r="B10" s="10"/>
      <c r="C10" s="10"/>
      <c r="D10" s="57"/>
      <c r="E10" s="58"/>
      <c r="F10" s="20"/>
      <c r="G10" s="18" t="s">
        <v>10</v>
      </c>
      <c r="H10" s="35"/>
      <c r="I10" s="17"/>
      <c r="J10" s="53" t="s">
        <v>0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4" ht="12.75">
      <c r="A11" s="10" t="s">
        <v>2</v>
      </c>
      <c r="B11" s="87" t="s">
        <v>3</v>
      </c>
      <c r="C11" s="10" t="s">
        <v>15</v>
      </c>
      <c r="D11" s="57" t="s">
        <v>5</v>
      </c>
      <c r="E11" s="57" t="s">
        <v>0</v>
      </c>
      <c r="F11" s="21"/>
      <c r="G11" s="5"/>
      <c r="H11" s="5"/>
      <c r="I11" s="3"/>
      <c r="J11" s="16" t="s">
        <v>1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 ht="12.75">
      <c r="A12" s="10"/>
      <c r="B12" s="10"/>
      <c r="C12" s="10"/>
      <c r="D12" s="57" t="s">
        <v>16</v>
      </c>
      <c r="E12" s="57" t="s">
        <v>16</v>
      </c>
      <c r="F12" s="21" t="s">
        <v>11</v>
      </c>
      <c r="G12" s="5" t="s">
        <v>4</v>
      </c>
      <c r="H12" s="5" t="s">
        <v>13</v>
      </c>
      <c r="I12" s="3"/>
      <c r="J12" s="16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ht="12.75">
      <c r="A13" s="10"/>
      <c r="B13" s="10"/>
      <c r="C13" s="10"/>
      <c r="D13" s="57"/>
      <c r="E13" s="57"/>
      <c r="F13" s="21" t="s">
        <v>12</v>
      </c>
      <c r="G13" s="5"/>
      <c r="H13" s="37" t="s">
        <v>7</v>
      </c>
      <c r="I13" s="33" t="s">
        <v>5</v>
      </c>
      <c r="J13" s="4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:24" ht="12.75">
      <c r="A14" s="10"/>
      <c r="B14" s="10"/>
      <c r="C14" s="10"/>
      <c r="D14" s="57"/>
      <c r="E14" s="57"/>
      <c r="F14" s="14"/>
      <c r="G14" s="34"/>
      <c r="H14" s="36"/>
      <c r="I14" s="33"/>
      <c r="J14" s="4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1:24" ht="12.75">
      <c r="A15" s="11"/>
      <c r="B15" s="11"/>
      <c r="C15" s="11"/>
      <c r="D15" s="59"/>
      <c r="E15" s="59"/>
      <c r="F15" s="6"/>
      <c r="G15" s="27"/>
      <c r="H15" s="27"/>
      <c r="I15" s="6"/>
      <c r="J15" s="7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</row>
    <row r="16" spans="1:24" s="15" customFormat="1" ht="12.75">
      <c r="A16" s="29">
        <v>1</v>
      </c>
      <c r="B16" s="30">
        <v>2</v>
      </c>
      <c r="C16" s="29">
        <v>3</v>
      </c>
      <c r="D16" s="62">
        <v>4</v>
      </c>
      <c r="E16" s="63">
        <v>5</v>
      </c>
      <c r="F16" s="32">
        <v>6</v>
      </c>
      <c r="G16" s="31">
        <v>7</v>
      </c>
      <c r="H16" s="32">
        <v>8</v>
      </c>
      <c r="I16" s="32">
        <v>9</v>
      </c>
      <c r="J16" s="32">
        <v>10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s="22" customFormat="1" ht="12.75">
      <c r="A17" s="92">
        <v>750</v>
      </c>
      <c r="B17" s="93"/>
      <c r="C17" s="92"/>
      <c r="D17" s="94">
        <f aca="true" t="shared" si="0" ref="D17:I17">D18</f>
        <v>70000</v>
      </c>
      <c r="E17" s="94">
        <f t="shared" si="0"/>
        <v>70000</v>
      </c>
      <c r="F17" s="47">
        <f t="shared" si="0"/>
        <v>70000</v>
      </c>
      <c r="G17" s="47">
        <f t="shared" si="0"/>
        <v>70000</v>
      </c>
      <c r="H17" s="47">
        <f t="shared" si="0"/>
        <v>0</v>
      </c>
      <c r="I17" s="47">
        <f t="shared" si="0"/>
        <v>0</v>
      </c>
      <c r="J17" s="47">
        <f>SUM(J18:J19)</f>
        <v>0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</row>
    <row r="18" spans="1:10" s="71" customFormat="1" ht="12.75">
      <c r="A18" s="70"/>
      <c r="B18" s="95">
        <v>75011</v>
      </c>
      <c r="C18" s="96"/>
      <c r="D18" s="97">
        <f>D19</f>
        <v>70000</v>
      </c>
      <c r="E18" s="98">
        <f aca="true" t="shared" si="1" ref="E18:J18">E20</f>
        <v>70000</v>
      </c>
      <c r="F18" s="99">
        <f t="shared" si="1"/>
        <v>70000</v>
      </c>
      <c r="G18" s="99">
        <f t="shared" si="1"/>
        <v>70000</v>
      </c>
      <c r="H18" s="99">
        <f t="shared" si="1"/>
        <v>0</v>
      </c>
      <c r="I18" s="99">
        <f t="shared" si="1"/>
        <v>0</v>
      </c>
      <c r="J18" s="99">
        <f t="shared" si="1"/>
        <v>0</v>
      </c>
    </row>
    <row r="19" spans="1:10" s="13" customFormat="1" ht="12.75">
      <c r="A19" s="10"/>
      <c r="B19" s="12"/>
      <c r="C19" s="10">
        <v>2010</v>
      </c>
      <c r="D19" s="67">
        <v>70000</v>
      </c>
      <c r="E19" s="66"/>
      <c r="F19" s="39"/>
      <c r="G19" s="39"/>
      <c r="H19" s="38"/>
      <c r="I19" s="38"/>
      <c r="J19" s="38"/>
    </row>
    <row r="20" spans="1:24" s="15" customFormat="1" ht="12.75">
      <c r="A20" s="28"/>
      <c r="B20" s="25"/>
      <c r="C20" s="28">
        <v>4010</v>
      </c>
      <c r="D20" s="82"/>
      <c r="E20" s="83">
        <v>70000</v>
      </c>
      <c r="F20" s="41">
        <f>E20-J20</f>
        <v>70000</v>
      </c>
      <c r="G20" s="41">
        <v>70000</v>
      </c>
      <c r="H20" s="40">
        <v>0</v>
      </c>
      <c r="I20" s="41">
        <v>0</v>
      </c>
      <c r="J20" s="40">
        <v>0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</row>
    <row r="21" spans="1:24" s="15" customFormat="1" ht="12.75">
      <c r="A21" s="28"/>
      <c r="B21" s="25"/>
      <c r="C21" s="28"/>
      <c r="D21" s="82"/>
      <c r="E21" s="83"/>
      <c r="F21" s="41"/>
      <c r="G21" s="41"/>
      <c r="H21" s="40"/>
      <c r="I21" s="41"/>
      <c r="J21" s="40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</row>
    <row r="22" spans="1:10" s="24" customFormat="1" ht="12.75">
      <c r="A22" s="92">
        <v>852</v>
      </c>
      <c r="B22" s="93"/>
      <c r="C22" s="92"/>
      <c r="D22" s="94">
        <f>D23+D30+D35+D40</f>
        <v>1312000</v>
      </c>
      <c r="E22" s="102">
        <f>E23+E30+E35+E40</f>
        <v>1312000</v>
      </c>
      <c r="F22" s="102">
        <f>F23+F30+F35+F40</f>
        <v>1312000</v>
      </c>
      <c r="G22" s="102">
        <f>G23+G30+G35+G40</f>
        <v>55560</v>
      </c>
      <c r="H22" s="102">
        <f>H23+H30+H35+H40</f>
        <v>13220</v>
      </c>
      <c r="I22" s="102">
        <v>0</v>
      </c>
      <c r="J22" s="94">
        <f>J23+J30+J35+J40</f>
        <v>0</v>
      </c>
    </row>
    <row r="23" spans="1:10" s="71" customFormat="1" ht="12.75">
      <c r="A23" s="70"/>
      <c r="B23" s="95">
        <v>85212</v>
      </c>
      <c r="C23" s="96"/>
      <c r="D23" s="97">
        <f>D24</f>
        <v>1126000</v>
      </c>
      <c r="E23" s="100">
        <f aca="true" t="shared" si="2" ref="E23:J23">SUM(E25:E29)</f>
        <v>1126000</v>
      </c>
      <c r="F23" s="98">
        <f t="shared" si="2"/>
        <v>1126000</v>
      </c>
      <c r="G23" s="98">
        <f t="shared" si="2"/>
        <v>23780</v>
      </c>
      <c r="H23" s="97">
        <f t="shared" si="2"/>
        <v>7000</v>
      </c>
      <c r="I23" s="98">
        <f t="shared" si="2"/>
        <v>0</v>
      </c>
      <c r="J23" s="97">
        <f t="shared" si="2"/>
        <v>0</v>
      </c>
    </row>
    <row r="24" spans="1:10" s="13" customFormat="1" ht="12.75">
      <c r="A24" s="10"/>
      <c r="B24" s="12"/>
      <c r="C24" s="10">
        <v>2010</v>
      </c>
      <c r="D24" s="67">
        <v>1126000</v>
      </c>
      <c r="E24" s="65"/>
      <c r="F24" s="39"/>
      <c r="G24" s="39"/>
      <c r="H24" s="38"/>
      <c r="I24" s="39"/>
      <c r="J24" s="64"/>
    </row>
    <row r="25" spans="1:10" s="13" customFormat="1" ht="12.75">
      <c r="A25" s="10"/>
      <c r="B25" s="12"/>
      <c r="C25" s="10">
        <v>3110</v>
      </c>
      <c r="D25" s="67"/>
      <c r="E25" s="65">
        <v>1085220</v>
      </c>
      <c r="F25" s="41">
        <f>E25-J25</f>
        <v>1085220</v>
      </c>
      <c r="G25" s="39"/>
      <c r="H25" s="39"/>
      <c r="I25" s="39"/>
      <c r="J25" s="38">
        <v>0</v>
      </c>
    </row>
    <row r="26" spans="1:10" s="13" customFormat="1" ht="12.75">
      <c r="A26" s="10"/>
      <c r="B26" s="12"/>
      <c r="C26" s="10">
        <v>4010</v>
      </c>
      <c r="D26" s="67"/>
      <c r="E26" s="65">
        <v>23780</v>
      </c>
      <c r="F26" s="41">
        <f>E26-J26</f>
        <v>23780</v>
      </c>
      <c r="G26" s="39">
        <v>23780</v>
      </c>
      <c r="H26" s="38"/>
      <c r="I26" s="39"/>
      <c r="J26" s="38">
        <v>0</v>
      </c>
    </row>
    <row r="27" spans="1:10" s="13" customFormat="1" ht="12.75">
      <c r="A27" s="10"/>
      <c r="B27" s="12"/>
      <c r="C27" s="10">
        <v>4110</v>
      </c>
      <c r="D27" s="67"/>
      <c r="E27" s="65">
        <v>7000</v>
      </c>
      <c r="F27" s="41">
        <f>E27-J27</f>
        <v>7000</v>
      </c>
      <c r="G27" s="39"/>
      <c r="H27" s="39">
        <v>7000</v>
      </c>
      <c r="I27" s="39"/>
      <c r="J27" s="38">
        <v>0</v>
      </c>
    </row>
    <row r="28" spans="1:10" s="13" customFormat="1" ht="12.75">
      <c r="A28" s="10"/>
      <c r="B28" s="12"/>
      <c r="C28" s="10">
        <v>4210</v>
      </c>
      <c r="D28" s="67"/>
      <c r="E28" s="65">
        <v>3000</v>
      </c>
      <c r="F28" s="41">
        <f>E28-J28</f>
        <v>3000</v>
      </c>
      <c r="G28" s="39"/>
      <c r="H28" s="39"/>
      <c r="I28" s="39"/>
      <c r="J28" s="38">
        <v>0</v>
      </c>
    </row>
    <row r="29" spans="1:10" s="13" customFormat="1" ht="12.75">
      <c r="A29" s="54"/>
      <c r="B29" s="10"/>
      <c r="C29" s="10">
        <v>4300</v>
      </c>
      <c r="D29" s="67"/>
      <c r="E29" s="65">
        <v>7000</v>
      </c>
      <c r="F29" s="41">
        <f>E29-J29</f>
        <v>7000</v>
      </c>
      <c r="G29" s="39"/>
      <c r="H29" s="39"/>
      <c r="I29" s="39"/>
      <c r="J29" s="38">
        <v>0</v>
      </c>
    </row>
    <row r="30" spans="1:10" s="71" customFormat="1" ht="12.75">
      <c r="A30" s="76"/>
      <c r="B30" s="96">
        <v>85213</v>
      </c>
      <c r="C30" s="96"/>
      <c r="D30" s="98">
        <f>D31</f>
        <v>13000</v>
      </c>
      <c r="E30" s="98">
        <f aca="true" t="shared" si="3" ref="E30:J30">E32</f>
        <v>13000</v>
      </c>
      <c r="F30" s="98">
        <f t="shared" si="3"/>
        <v>13000</v>
      </c>
      <c r="G30" s="98">
        <f t="shared" si="3"/>
        <v>0</v>
      </c>
      <c r="H30" s="98">
        <f t="shared" si="3"/>
        <v>0</v>
      </c>
      <c r="I30" s="98">
        <f t="shared" si="3"/>
        <v>0</v>
      </c>
      <c r="J30" s="97">
        <f t="shared" si="3"/>
        <v>0</v>
      </c>
    </row>
    <row r="31" spans="1:10" s="24" customFormat="1" ht="12.75">
      <c r="A31" s="74"/>
      <c r="B31" s="23"/>
      <c r="C31" s="75">
        <v>2010</v>
      </c>
      <c r="D31" s="68">
        <v>13000</v>
      </c>
      <c r="E31" s="84"/>
      <c r="F31" s="43"/>
      <c r="G31" s="43"/>
      <c r="H31" s="43"/>
      <c r="I31" s="43"/>
      <c r="J31" s="42"/>
    </row>
    <row r="32" spans="1:10" s="24" customFormat="1" ht="12.75">
      <c r="A32" s="74"/>
      <c r="B32" s="23"/>
      <c r="C32" s="75">
        <v>4130</v>
      </c>
      <c r="D32" s="68"/>
      <c r="E32" s="68">
        <v>13000</v>
      </c>
      <c r="F32" s="41">
        <f>E32-J32</f>
        <v>13000</v>
      </c>
      <c r="G32" s="52">
        <v>0</v>
      </c>
      <c r="H32" s="52">
        <v>0</v>
      </c>
      <c r="I32" s="52">
        <v>0</v>
      </c>
      <c r="J32" s="50">
        <v>0</v>
      </c>
    </row>
    <row r="33" spans="1:10" s="24" customFormat="1" ht="12.75">
      <c r="A33" s="74"/>
      <c r="B33" s="23"/>
      <c r="C33" s="75"/>
      <c r="D33" s="68"/>
      <c r="E33" s="84"/>
      <c r="F33" s="43"/>
      <c r="G33" s="43"/>
      <c r="H33" s="43"/>
      <c r="I33" s="43"/>
      <c r="J33" s="42"/>
    </row>
    <row r="34" spans="1:10" s="24" customFormat="1" ht="12.75">
      <c r="A34" s="74"/>
      <c r="B34" s="23"/>
      <c r="C34" s="75"/>
      <c r="D34" s="68"/>
      <c r="E34" s="84"/>
      <c r="F34" s="43"/>
      <c r="G34" s="43"/>
      <c r="H34" s="43"/>
      <c r="I34" s="43"/>
      <c r="J34" s="42"/>
    </row>
    <row r="35" spans="1:10" s="71" customFormat="1" ht="12.75">
      <c r="A35" s="76"/>
      <c r="B35" s="96">
        <v>85214</v>
      </c>
      <c r="C35" s="95"/>
      <c r="D35" s="98">
        <f>D36</f>
        <v>135000</v>
      </c>
      <c r="E35" s="98">
        <f aca="true" t="shared" si="4" ref="E35:J35">SUM(E37:E38)</f>
        <v>135000</v>
      </c>
      <c r="F35" s="98">
        <f t="shared" si="4"/>
        <v>135000</v>
      </c>
      <c r="G35" s="98">
        <f t="shared" si="4"/>
        <v>0</v>
      </c>
      <c r="H35" s="98">
        <f t="shared" si="4"/>
        <v>0</v>
      </c>
      <c r="I35" s="98">
        <f t="shared" si="4"/>
        <v>0</v>
      </c>
      <c r="J35" s="97">
        <f t="shared" si="4"/>
        <v>0</v>
      </c>
    </row>
    <row r="36" spans="1:10" s="13" customFormat="1" ht="12.75">
      <c r="A36" s="54"/>
      <c r="B36" s="10"/>
      <c r="C36" s="10">
        <v>2010</v>
      </c>
      <c r="D36" s="67">
        <v>135000</v>
      </c>
      <c r="E36" s="65"/>
      <c r="F36" s="39"/>
      <c r="G36" s="39"/>
      <c r="H36" s="39"/>
      <c r="I36" s="39"/>
      <c r="J36" s="38"/>
    </row>
    <row r="37" spans="1:10" s="13" customFormat="1" ht="12.75">
      <c r="A37" s="54"/>
      <c r="B37" s="10"/>
      <c r="C37" s="10">
        <v>3110</v>
      </c>
      <c r="D37" s="67"/>
      <c r="E37" s="65">
        <v>134000</v>
      </c>
      <c r="F37" s="41">
        <f>E37-J37</f>
        <v>134000</v>
      </c>
      <c r="G37" s="39">
        <v>0</v>
      </c>
      <c r="H37" s="39">
        <v>0</v>
      </c>
      <c r="I37" s="39">
        <v>0</v>
      </c>
      <c r="J37" s="38">
        <v>0</v>
      </c>
    </row>
    <row r="38" spans="1:10" s="13" customFormat="1" ht="12.75">
      <c r="A38" s="10"/>
      <c r="B38" s="12"/>
      <c r="C38" s="10">
        <v>4110</v>
      </c>
      <c r="D38" s="67"/>
      <c r="E38" s="65">
        <v>1000</v>
      </c>
      <c r="F38" s="41">
        <f>E38-J38</f>
        <v>1000</v>
      </c>
      <c r="G38" s="39">
        <v>0</v>
      </c>
      <c r="H38" s="39">
        <v>0</v>
      </c>
      <c r="I38" s="39">
        <v>0</v>
      </c>
      <c r="J38" s="38">
        <v>0</v>
      </c>
    </row>
    <row r="39" spans="1:10" s="13" customFormat="1" ht="12.75">
      <c r="A39" s="10"/>
      <c r="B39" s="12"/>
      <c r="C39" s="10"/>
      <c r="D39" s="67"/>
      <c r="E39" s="65"/>
      <c r="F39" s="39"/>
      <c r="G39" s="39"/>
      <c r="H39" s="39"/>
      <c r="I39" s="39"/>
      <c r="J39" s="45"/>
    </row>
    <row r="40" spans="1:10" s="73" customFormat="1" ht="12.75">
      <c r="A40" s="72"/>
      <c r="B40" s="95">
        <v>85228</v>
      </c>
      <c r="C40" s="101"/>
      <c r="D40" s="97">
        <f>D41</f>
        <v>38000</v>
      </c>
      <c r="E40" s="100">
        <f aca="true" t="shared" si="5" ref="E40:J40">SUM(E42:E44)</f>
        <v>38000</v>
      </c>
      <c r="F40" s="98">
        <f t="shared" si="5"/>
        <v>38000</v>
      </c>
      <c r="G40" s="98">
        <f t="shared" si="5"/>
        <v>31780</v>
      </c>
      <c r="H40" s="98">
        <f t="shared" si="5"/>
        <v>6220</v>
      </c>
      <c r="I40" s="98">
        <f t="shared" si="5"/>
        <v>0</v>
      </c>
      <c r="J40" s="97">
        <f t="shared" si="5"/>
        <v>0</v>
      </c>
    </row>
    <row r="41" spans="1:10" s="13" customFormat="1" ht="12.75">
      <c r="A41" s="10"/>
      <c r="B41" s="12"/>
      <c r="C41" s="10">
        <v>2010</v>
      </c>
      <c r="D41" s="67">
        <v>38000</v>
      </c>
      <c r="E41" s="65"/>
      <c r="F41" s="66"/>
      <c r="G41" s="66"/>
      <c r="H41" s="66"/>
      <c r="I41" s="66"/>
      <c r="J41" s="67"/>
    </row>
    <row r="42" spans="1:10" s="13" customFormat="1" ht="12.75">
      <c r="A42" s="10"/>
      <c r="B42" s="12"/>
      <c r="C42" s="10">
        <v>4010</v>
      </c>
      <c r="D42" s="67"/>
      <c r="E42" s="65">
        <v>31780</v>
      </c>
      <c r="F42" s="41">
        <f>E42-J42</f>
        <v>31780</v>
      </c>
      <c r="G42" s="39">
        <v>31780</v>
      </c>
      <c r="H42" s="39">
        <v>0</v>
      </c>
      <c r="I42" s="39">
        <v>0</v>
      </c>
      <c r="J42" s="38">
        <v>0</v>
      </c>
    </row>
    <row r="43" spans="1:10" s="13" customFormat="1" ht="12.75">
      <c r="A43" s="10"/>
      <c r="B43" s="12"/>
      <c r="C43" s="10">
        <v>4110</v>
      </c>
      <c r="D43" s="67"/>
      <c r="E43" s="65">
        <v>5441</v>
      </c>
      <c r="F43" s="41">
        <f>E43-J43</f>
        <v>5441</v>
      </c>
      <c r="G43" s="39">
        <v>0</v>
      </c>
      <c r="H43" s="39">
        <v>5441</v>
      </c>
      <c r="I43" s="39">
        <v>0</v>
      </c>
      <c r="J43" s="38">
        <v>0</v>
      </c>
    </row>
    <row r="44" spans="1:10" s="51" customFormat="1" ht="12.75">
      <c r="A44" s="48"/>
      <c r="B44" s="49"/>
      <c r="C44" s="48">
        <v>4120</v>
      </c>
      <c r="D44" s="69"/>
      <c r="E44" s="85">
        <v>779</v>
      </c>
      <c r="F44" s="46">
        <f>E44-J44</f>
        <v>779</v>
      </c>
      <c r="G44" s="77">
        <v>0</v>
      </c>
      <c r="H44" s="77">
        <v>779</v>
      </c>
      <c r="I44" s="77">
        <f>SUM(I45:I47)</f>
        <v>0</v>
      </c>
      <c r="J44" s="78">
        <v>0</v>
      </c>
    </row>
    <row r="45" spans="1:10" s="13" customFormat="1" ht="12.75">
      <c r="A45" s="79"/>
      <c r="B45" s="80"/>
      <c r="C45" s="80"/>
      <c r="D45" s="61"/>
      <c r="E45" s="61"/>
      <c r="F45" s="64"/>
      <c r="G45" s="64"/>
      <c r="H45" s="64"/>
      <c r="I45" s="64"/>
      <c r="J45" s="64"/>
    </row>
    <row r="46" spans="1:10" s="13" customFormat="1" ht="12.75">
      <c r="A46" s="54"/>
      <c r="B46" s="12" t="s">
        <v>17</v>
      </c>
      <c r="C46" s="12"/>
      <c r="D46" s="67">
        <f aca="true" t="shared" si="6" ref="D46:J46">D17+D22</f>
        <v>1382000</v>
      </c>
      <c r="E46" s="67">
        <f t="shared" si="6"/>
        <v>1382000</v>
      </c>
      <c r="F46" s="67">
        <f t="shared" si="6"/>
        <v>1382000</v>
      </c>
      <c r="G46" s="67">
        <f t="shared" si="6"/>
        <v>125560</v>
      </c>
      <c r="H46" s="67">
        <f t="shared" si="6"/>
        <v>13220</v>
      </c>
      <c r="I46" s="67">
        <f t="shared" si="6"/>
        <v>0</v>
      </c>
      <c r="J46" s="67">
        <f t="shared" si="6"/>
        <v>0</v>
      </c>
    </row>
    <row r="47" spans="1:10" s="13" customFormat="1" ht="12.75">
      <c r="A47" s="81"/>
      <c r="B47" s="9"/>
      <c r="C47" s="9"/>
      <c r="D47" s="86"/>
      <c r="E47" s="86"/>
      <c r="F47" s="86"/>
      <c r="G47" s="86"/>
      <c r="H47" s="86"/>
      <c r="I47" s="86"/>
      <c r="J47" s="86"/>
    </row>
    <row r="48" spans="1:10" s="13" customFormat="1" ht="12.75">
      <c r="A48" s="12"/>
      <c r="B48" s="12"/>
      <c r="C48" s="12"/>
      <c r="D48" s="60"/>
      <c r="E48" s="60"/>
      <c r="F48" s="44"/>
      <c r="G48" s="44"/>
      <c r="H48" s="44"/>
      <c r="I48" s="44"/>
      <c r="J48" s="44"/>
    </row>
    <row r="49" spans="11:24" ht="12.75"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</row>
    <row r="50" spans="11:24" ht="12.75"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</row>
    <row r="51" spans="11:24" ht="12.75"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</row>
    <row r="52" spans="11:24" ht="12.75"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</row>
    <row r="53" spans="11:24" ht="12.75"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</row>
    <row r="54" spans="11:24" ht="12.75"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</row>
    <row r="55" spans="11:24" ht="12.75"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</row>
    <row r="56" spans="11:24" ht="12.75"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</row>
    <row r="57" spans="11:24" ht="12.75"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</row>
    <row r="58" spans="11:24" ht="12.75"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</row>
    <row r="59" spans="11:24" ht="12.75"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</row>
    <row r="60" spans="11:24" ht="12.75"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</row>
    <row r="61" spans="11:24" ht="12.75"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</row>
    <row r="62" spans="11:24" ht="12.75"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</row>
    <row r="63" spans="11:24" ht="12.75"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</row>
    <row r="64" spans="11:24" ht="12.75"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</row>
    <row r="65" spans="11:24" ht="12.75"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</row>
  </sheetData>
  <printOptions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xxx</cp:lastModifiedBy>
  <cp:lastPrinted>2007-11-12T08:34:09Z</cp:lastPrinted>
  <dcterms:created xsi:type="dcterms:W3CDTF">2002-10-29T10:55:58Z</dcterms:created>
  <dcterms:modified xsi:type="dcterms:W3CDTF">2007-12-21T13:45:49Z</dcterms:modified>
  <cp:category/>
  <cp:version/>
  <cp:contentType/>
  <cp:contentStatus/>
</cp:coreProperties>
</file>