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<sst xmlns="http://schemas.openxmlformats.org/spreadsheetml/2006/main" count="200" uniqueCount="114">
  <si>
    <t>Wyszczególnienie</t>
  </si>
  <si>
    <t>2002r.</t>
  </si>
  <si>
    <t>2003r.</t>
  </si>
  <si>
    <t>2004r.</t>
  </si>
  <si>
    <t>Szkoły podstawowe</t>
  </si>
  <si>
    <t>łączne zatrudnienie  ( etaty )</t>
  </si>
  <si>
    <t>w tym  prac pedagogiczni</t>
  </si>
  <si>
    <t>LP</t>
  </si>
  <si>
    <t>Rozdz.§ nowy</t>
  </si>
  <si>
    <t>Treść</t>
  </si>
  <si>
    <t xml:space="preserve">                  </t>
  </si>
  <si>
    <t>Plan na rok budżetowy</t>
  </si>
  <si>
    <t>% wzrostu  kol. 7:6</t>
  </si>
  <si>
    <t>=</t>
  </si>
  <si>
    <t>odzież ochronna dla sprząt 7 osó x 120,00</t>
  </si>
  <si>
    <t xml:space="preserve">odzież dla konserwatora oraz palaczy 3 osoby </t>
  </si>
  <si>
    <t>odzież dla nauczycieli WF , ZPT  5 oso x500,00</t>
  </si>
  <si>
    <t>odzież ochronna prac stołówki  3 osobx 300,00</t>
  </si>
  <si>
    <t>nauczyciele</t>
  </si>
  <si>
    <t>675 x 25,46 x12 m-cy x 4,16 x 1.03</t>
  </si>
  <si>
    <t>urlop zdrowot.  2.100,00 x 12 m-cy x 1.03</t>
  </si>
  <si>
    <t>awanse zawod. naucz. 2 osóby 3.978x 1,03</t>
  </si>
  <si>
    <t>obsługa 19.542,72  x 12 m-cy x 1.03</t>
  </si>
  <si>
    <t>palacz 1 1/2 et 2.052,00 x 7 m-cy x1,03</t>
  </si>
  <si>
    <t>nagrody jubil.naucz. 1 osoba 2580 x 1,03</t>
  </si>
  <si>
    <t xml:space="preserve">nagrody  nauczycieli 925.472,00 x 0,8 % </t>
  </si>
  <si>
    <t>nagrody prac obsługi 256.342,92 x 3 %</t>
  </si>
  <si>
    <t>nagrody kuchnia 51.804,00 x 3 %</t>
  </si>
  <si>
    <t>nagrody jubil.prac.obsł.  3 osoby 3690,00x 1,03</t>
  </si>
  <si>
    <t xml:space="preserve">nagrody jubi. kuchnia  2 osoby 2870,00 x 1,03  </t>
  </si>
  <si>
    <t>kuchnia  4.317,00 x 12 m-cyx 1,03</t>
  </si>
  <si>
    <t>dodatkowe wynagr rocz. 1.109.080,00 x 8,5 %</t>
  </si>
  <si>
    <t>(1.144.300,00 - 35.210 ) jubileusz,nagrody</t>
  </si>
  <si>
    <t>=1.109.090,00</t>
  </si>
  <si>
    <t>kuchnia  48900,00-1500,00 = 48.300,00 x 8,5%</t>
  </si>
  <si>
    <t>wpłaty na PEFRON  500,00 x 12 m-cy</t>
  </si>
  <si>
    <t>opał  190 ton x 628,00= 112.640,00</t>
  </si>
  <si>
    <t xml:space="preserve">miał    30 ton x 320,00 = </t>
  </si>
  <si>
    <t>materiały do pracowni komput  400,00 x 10 m-cy</t>
  </si>
  <si>
    <t xml:space="preserve">srodki czystości 1.030,00 x 10 m-cy </t>
  </si>
  <si>
    <t>literatura fachowa 500,00 x 10 m-cy</t>
  </si>
  <si>
    <t>leki do apteczki szkolnej   80,00 x 10 m-cy</t>
  </si>
  <si>
    <t>druki do badnia kompetencji szkoły</t>
  </si>
  <si>
    <t>materiały biurowe 520,00 x 10 m- cy</t>
  </si>
  <si>
    <t>świadectwa , dzienniki, dyplomy 390,00 x 10</t>
  </si>
  <si>
    <t>materiały dla konserwatora 1.000,00 x 10 m- cy</t>
  </si>
  <si>
    <t>opał do stołówki  10 t x 628,00</t>
  </si>
  <si>
    <t>drobny sprzet do stołówki</t>
  </si>
  <si>
    <t>środki czystości do stołówki</t>
  </si>
  <si>
    <t>uzupeł. do 1 klasy ławek i krzeseł 26sztx300</t>
  </si>
  <si>
    <t xml:space="preserve">środki zywności 120 os x 3,20x10m-cyx 20 dni </t>
  </si>
  <si>
    <t>ksiazki</t>
  </si>
  <si>
    <t>wymiana kompterów na 5 stanowisk do sali kom</t>
  </si>
  <si>
    <t>energia elektryczna 4.100,00 x 5 m-cy</t>
  </si>
  <si>
    <t>woda 980,00 x 10 m-cy</t>
  </si>
  <si>
    <t>energia stoówki 200 x 10 m-cy</t>
  </si>
  <si>
    <t>woda 120,00 x 10 m-cy</t>
  </si>
  <si>
    <t>naprawa sprzętu TV , Ksero, komput i nne</t>
  </si>
  <si>
    <t>drobne naprawy w budynku szkolnym-awarie</t>
  </si>
  <si>
    <t>naprawy sprzetu stołówki st.patel , lodówki</t>
  </si>
  <si>
    <t>wymiana okien w stołówce wg wyceny</t>
  </si>
  <si>
    <t>malowanie Holu korytarza</t>
  </si>
  <si>
    <t xml:space="preserve">badania prowfilaktyczne </t>
  </si>
  <si>
    <t>szkolenia  pracownków admin i obsł.</t>
  </si>
  <si>
    <t>opłaty RTV</t>
  </si>
  <si>
    <t>przejazdy dzieci z chórem</t>
  </si>
  <si>
    <t>przejazdy dzieci z  SKS i inne konkursy</t>
  </si>
  <si>
    <t>prowizje bankowe</t>
  </si>
  <si>
    <t xml:space="preserve">programy komputerowe </t>
  </si>
  <si>
    <t>dopoajanie dzieci 359 dzieci x 0,06x20x10 m-cy   500,00 x 10 m-cy</t>
  </si>
  <si>
    <t>wywóz nieczystości  230,00 x 10 m-cy</t>
  </si>
  <si>
    <t>usługi prawne</t>
  </si>
  <si>
    <t xml:space="preserve"> </t>
  </si>
  <si>
    <t>koszty UKS CHROBRY</t>
  </si>
  <si>
    <t>opłaty pocztowe</t>
  </si>
  <si>
    <t>monitoring systemu alarm., nadzór nad komp</t>
  </si>
  <si>
    <t>555,0 x 12 m-cy</t>
  </si>
  <si>
    <t xml:space="preserve">przejazdy służbowe </t>
  </si>
  <si>
    <t xml:space="preserve">ubezpieczenie sali komputerowej i budynku </t>
  </si>
  <si>
    <t>ubezpieczenie gotówki w kasie</t>
  </si>
  <si>
    <t xml:space="preserve">f-sz świadczeń.socjalnych nauczycieli </t>
  </si>
  <si>
    <t>odpis od prac obsługi  13,88 x 676,48</t>
  </si>
  <si>
    <t xml:space="preserve">odpis od emeryt obsługi 112,75 x 3 osoba </t>
  </si>
  <si>
    <t>kuchnia 3 os x 676,48</t>
  </si>
  <si>
    <t>rozdział</t>
  </si>
  <si>
    <t>delegacje dla studiujących</t>
  </si>
  <si>
    <t>czesne i szkolenia nauczycieli</t>
  </si>
  <si>
    <t>OGÓŁEM</t>
  </si>
  <si>
    <t xml:space="preserve">liczba uczniów </t>
  </si>
  <si>
    <t>ilość oddziałów</t>
  </si>
  <si>
    <t>f-sz zdrow naucz 925.472,00 x 0,3%</t>
  </si>
  <si>
    <t>składki ZUS  1.350.286,00 x 17,99%</t>
  </si>
  <si>
    <t>Średnia płaca nauczycieli</t>
  </si>
  <si>
    <t xml:space="preserve">Plan Jednostki Budżetowej   na 2004 rok      Szkoła Podstawowa Nr 1       </t>
  </si>
  <si>
    <t>Etaty naucz. - 31,00       Etaty obsługi -13,0  kuchnia 3   Etat palacza sezon - 1,5     UCZNIOWIE  - 326    Oddziałów - 17</t>
  </si>
  <si>
    <t>Plan wg uchwały budżet za rok poprzedni</t>
  </si>
  <si>
    <t>Planowane wykonanie budżetu za rok poprzedni</t>
  </si>
  <si>
    <t>środki hig osob.  47 prac x 80,00</t>
  </si>
  <si>
    <t>środki hig osob kuchni 3 prac x 80,00</t>
  </si>
  <si>
    <t>meblościanki  do 3 klas x 2000,00</t>
  </si>
  <si>
    <t xml:space="preserve">drobne pomoce  ( mapy, plansze i inne)      </t>
  </si>
  <si>
    <t>zalecenia Sanepidu</t>
  </si>
  <si>
    <t xml:space="preserve">malowanie 3 sal lekcyjnych </t>
  </si>
  <si>
    <t>cyklinowanie salo gimnastycznej</t>
  </si>
  <si>
    <t>kasa fiskalna</t>
  </si>
  <si>
    <t>założenie monitoringu wewnątrz budynku</t>
  </si>
  <si>
    <t>zastępst 5 godz x 4,16 xx25,46 x 12m-cyx 1.03</t>
  </si>
  <si>
    <t>( 1.230.300,00 + 98.400,00 - 9.414,00</t>
  </si>
  <si>
    <t>=' 1.319.286,00</t>
  </si>
  <si>
    <t>składki na f-sz pracy 1.319.286,00 x 2,45 %</t>
  </si>
  <si>
    <t>{ 894.279,00 : 123.0164= 726959,30 x 8 % }</t>
  </si>
  <si>
    <t>opłaty za telefon1.000,00 x 12 m-cy</t>
  </si>
  <si>
    <t>szafy i gabloty do sali historii</t>
  </si>
  <si>
    <t>Międzyzdroje 25.02.2004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</si>
</sst>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0"/>
      <color indexed="14"/>
      <name val="Arial CE"/>
      <family val="2"/>
    </font>
    <font>
      <b/>
      <sz val="8"/>
      <color indexed="14"/>
      <name val="Arial CE"/>
      <family val="2"/>
    </font>
    <font>
      <sz val="10"/>
      <color indexed="14"/>
      <name val="Arial CE"/>
      <family val="2"/>
    </font>
    <font>
      <sz val="10"/>
      <color indexed="17"/>
      <name val="Arial CE"/>
      <family val="2"/>
    </font>
    <font>
      <b/>
      <sz val="10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6" xfId="0" applyNumberFormat="1" applyFont="1" applyBorder="1" applyAlignment="1" applyProtection="1">
      <alignment horizontal="right"/>
      <protection locked="0"/>
    </xf>
    <xf numFmtId="1" fontId="10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left"/>
      <protection locked="0"/>
    </xf>
    <xf numFmtId="4" fontId="9" fillId="0" borderId="24" xfId="0" applyNumberFormat="1" applyFont="1" applyBorder="1" applyAlignment="1" applyProtection="1">
      <alignment horizontal="right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4" fontId="9" fillId="0" borderId="5" xfId="0" applyNumberFormat="1" applyFont="1" applyBorder="1" applyAlignment="1" applyProtection="1">
      <alignment horizontal="right"/>
      <protection locked="0"/>
    </xf>
    <xf numFmtId="1" fontId="10" fillId="0" borderId="5" xfId="0" applyNumberFormat="1" applyFont="1" applyBorder="1" applyAlignment="1">
      <alignment horizontal="center"/>
    </xf>
    <xf numFmtId="4" fontId="9" fillId="0" borderId="0" xfId="0" applyNumberFormat="1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 quotePrefix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4" fontId="9" fillId="0" borderId="28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1" fontId="10" fillId="0" borderId="2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2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1" fontId="10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229">
      <selection activeCell="H17" sqref="H17"/>
    </sheetView>
  </sheetViews>
  <sheetFormatPr defaultColWidth="9.00390625" defaultRowHeight="12.75"/>
  <cols>
    <col min="1" max="1" width="3.625" style="6" customWidth="1"/>
    <col min="2" max="2" width="7.75390625" style="6" customWidth="1"/>
    <col min="3" max="3" width="33.375" style="72" customWidth="1"/>
    <col min="4" max="4" width="1.75390625" style="3" customWidth="1"/>
    <col min="5" max="5" width="11.625" style="4" customWidth="1"/>
    <col min="6" max="7" width="12.75390625" style="4" customWidth="1"/>
    <col min="8" max="8" width="12.625" style="4" customWidth="1"/>
    <col min="9" max="9" width="5.75390625" style="5" customWidth="1"/>
  </cols>
  <sheetData>
    <row r="1" spans="1:8" ht="12.75">
      <c r="A1" s="1"/>
      <c r="B1" s="1"/>
      <c r="C1" s="2"/>
      <c r="H1" s="4" t="s">
        <v>113</v>
      </c>
    </row>
    <row r="2" spans="1:9" ht="20.25" customHeight="1">
      <c r="A2" s="79" t="s">
        <v>93</v>
      </c>
      <c r="B2" s="80"/>
      <c r="C2" s="80"/>
      <c r="D2" s="80"/>
      <c r="E2" s="80"/>
      <c r="F2" s="80"/>
      <c r="G2" s="80"/>
      <c r="H2" s="80"/>
      <c r="I2" s="80"/>
    </row>
    <row r="3" spans="1:9" ht="15" customHeight="1" thickBot="1">
      <c r="A3" s="81" t="s">
        <v>94</v>
      </c>
      <c r="B3" s="81"/>
      <c r="C3" s="81"/>
      <c r="D3" s="81"/>
      <c r="E3" s="81"/>
      <c r="F3" s="81"/>
      <c r="G3" s="81"/>
      <c r="H3" s="81"/>
      <c r="I3" s="81"/>
    </row>
    <row r="4" spans="1:9" ht="15" customHeight="1" thickTop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 thickBot="1">
      <c r="A5" s="7"/>
      <c r="B5" s="7"/>
      <c r="C5" s="7"/>
      <c r="D5" s="7"/>
      <c r="E5" s="7"/>
      <c r="F5" s="7"/>
      <c r="G5" s="7"/>
      <c r="H5" s="7"/>
      <c r="I5" s="7"/>
    </row>
    <row r="6" spans="1:9" ht="15" customHeight="1" thickBot="1">
      <c r="A6" s="7"/>
      <c r="B6" s="7"/>
      <c r="C6" s="8" t="s">
        <v>0</v>
      </c>
      <c r="D6" s="82" t="s">
        <v>1</v>
      </c>
      <c r="E6" s="82"/>
      <c r="F6" s="9" t="s">
        <v>2</v>
      </c>
      <c r="G6" s="10" t="s">
        <v>3</v>
      </c>
      <c r="H6" s="7"/>
      <c r="I6" s="7"/>
    </row>
    <row r="7" spans="1:9" ht="15" customHeight="1">
      <c r="A7" s="7"/>
      <c r="B7" s="7"/>
      <c r="C7" s="11" t="s">
        <v>4</v>
      </c>
      <c r="D7" s="83">
        <v>1</v>
      </c>
      <c r="E7" s="83"/>
      <c r="F7" s="12">
        <v>1</v>
      </c>
      <c r="G7" s="12">
        <v>1</v>
      </c>
      <c r="H7" s="7"/>
      <c r="I7" s="7"/>
    </row>
    <row r="8" spans="1:9" ht="15" customHeight="1">
      <c r="A8" s="7"/>
      <c r="B8" s="7"/>
      <c r="C8" s="11" t="s">
        <v>88</v>
      </c>
      <c r="D8" s="76">
        <v>392</v>
      </c>
      <c r="E8" s="76"/>
      <c r="F8" s="13">
        <v>360</v>
      </c>
      <c r="G8" s="13">
        <v>326</v>
      </c>
      <c r="H8" s="7"/>
      <c r="I8" s="7"/>
    </row>
    <row r="9" spans="1:9" ht="15" customHeight="1">
      <c r="A9" s="7"/>
      <c r="B9" s="7"/>
      <c r="C9" s="11" t="s">
        <v>89</v>
      </c>
      <c r="D9" s="13"/>
      <c r="E9" s="13">
        <v>18</v>
      </c>
      <c r="F9" s="13">
        <v>18</v>
      </c>
      <c r="G9" s="13">
        <v>17</v>
      </c>
      <c r="H9" s="7"/>
      <c r="I9" s="7"/>
    </row>
    <row r="10" spans="1:9" ht="15" customHeight="1">
      <c r="A10" s="7"/>
      <c r="B10" s="7"/>
      <c r="C10" s="11" t="s">
        <v>5</v>
      </c>
      <c r="D10" s="76">
        <v>47.86</v>
      </c>
      <c r="E10" s="76"/>
      <c r="F10" s="13">
        <v>46.99</v>
      </c>
      <c r="G10" s="13">
        <v>48.21</v>
      </c>
      <c r="H10" s="7"/>
      <c r="I10" s="7"/>
    </row>
    <row r="11" spans="1:9" ht="15" customHeight="1">
      <c r="A11" s="7"/>
      <c r="B11" s="7"/>
      <c r="C11" s="11" t="s">
        <v>6</v>
      </c>
      <c r="D11" s="76">
        <v>30.64</v>
      </c>
      <c r="E11" s="76"/>
      <c r="F11" s="13">
        <v>30.28</v>
      </c>
      <c r="G11" s="13">
        <v>31</v>
      </c>
      <c r="H11" s="7"/>
      <c r="I11" s="7"/>
    </row>
    <row r="12" spans="1:9" ht="15" customHeight="1">
      <c r="A12" s="7"/>
      <c r="B12" s="7"/>
      <c r="C12" s="13"/>
      <c r="D12" s="76"/>
      <c r="E12" s="76"/>
      <c r="F12" s="13"/>
      <c r="G12" s="13"/>
      <c r="H12" s="7"/>
      <c r="I12" s="7"/>
    </row>
    <row r="13" spans="1:9" ht="15" customHeight="1">
      <c r="A13" s="7"/>
      <c r="B13" s="7"/>
      <c r="C13" s="13"/>
      <c r="D13" s="76"/>
      <c r="E13" s="76"/>
      <c r="F13" s="13"/>
      <c r="G13" s="13"/>
      <c r="H13" s="7"/>
      <c r="I13" s="7"/>
    </row>
    <row r="14" spans="1:9" ht="15" customHeight="1">
      <c r="A14" s="7"/>
      <c r="B14" s="7"/>
      <c r="C14" s="13"/>
      <c r="D14" s="76"/>
      <c r="E14" s="76"/>
      <c r="F14" s="13"/>
      <c r="G14" s="13"/>
      <c r="H14" s="7"/>
      <c r="I14" s="7"/>
    </row>
    <row r="15" spans="1:9" ht="15" customHeight="1" thickBot="1">
      <c r="A15" s="7"/>
      <c r="B15" s="7"/>
      <c r="C15" s="14"/>
      <c r="D15" s="77"/>
      <c r="E15" s="77"/>
      <c r="F15" s="14"/>
      <c r="G15" s="14"/>
      <c r="H15" s="7"/>
      <c r="I15" s="7"/>
    </row>
    <row r="16" spans="1:9" ht="15" customHeight="1" thickBot="1">
      <c r="A16" s="7"/>
      <c r="B16" s="7"/>
      <c r="C16" s="15" t="s">
        <v>92</v>
      </c>
      <c r="D16" s="78">
        <v>2282.5</v>
      </c>
      <c r="E16" s="78"/>
      <c r="F16" s="16">
        <v>2431.14</v>
      </c>
      <c r="G16" s="17">
        <v>2487.83</v>
      </c>
      <c r="H16" s="7"/>
      <c r="I16" s="7"/>
    </row>
    <row r="17" spans="1:9" ht="1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5" customHeight="1" thickBot="1">
      <c r="A18" s="7"/>
      <c r="B18" s="7"/>
      <c r="C18" s="7"/>
      <c r="D18" s="7"/>
      <c r="E18" s="7"/>
      <c r="F18" s="7"/>
      <c r="G18" s="7"/>
      <c r="H18" s="7"/>
      <c r="I18" s="7"/>
    </row>
    <row r="19" spans="1:9" s="26" customFormat="1" ht="62.25" customHeight="1" thickTop="1">
      <c r="A19" s="18" t="s">
        <v>7</v>
      </c>
      <c r="B19" s="19" t="s">
        <v>8</v>
      </c>
      <c r="C19" s="20" t="s">
        <v>9</v>
      </c>
      <c r="D19" s="21"/>
      <c r="E19" s="22" t="s">
        <v>10</v>
      </c>
      <c r="F19" s="23" t="s">
        <v>95</v>
      </c>
      <c r="G19" s="23" t="s">
        <v>96</v>
      </c>
      <c r="H19" s="24" t="s">
        <v>11</v>
      </c>
      <c r="I19" s="25" t="s">
        <v>12</v>
      </c>
    </row>
    <row r="20" spans="1:9" s="6" customFormat="1" ht="13.5" thickBot="1">
      <c r="A20" s="27">
        <v>1</v>
      </c>
      <c r="B20" s="28">
        <v>2</v>
      </c>
      <c r="C20" s="29">
        <v>3</v>
      </c>
      <c r="D20" s="30"/>
      <c r="E20" s="31">
        <v>4</v>
      </c>
      <c r="F20" s="32">
        <v>5</v>
      </c>
      <c r="G20" s="32">
        <v>6</v>
      </c>
      <c r="H20" s="32">
        <v>7</v>
      </c>
      <c r="I20" s="33">
        <v>8</v>
      </c>
    </row>
    <row r="21" spans="1:9" ht="13.5" thickTop="1">
      <c r="A21" s="34">
        <v>1</v>
      </c>
      <c r="B21" s="35">
        <v>80101</v>
      </c>
      <c r="C21" s="36" t="s">
        <v>90</v>
      </c>
      <c r="D21" s="37" t="s">
        <v>13</v>
      </c>
      <c r="E21" s="38">
        <v>2776.42</v>
      </c>
      <c r="F21" s="39">
        <v>7618</v>
      </c>
      <c r="G21" s="39">
        <v>7618</v>
      </c>
      <c r="H21" s="39">
        <v>12300</v>
      </c>
      <c r="I21" s="40">
        <f>IF(F21=0,0,H21/G21*100)</f>
        <v>161.45970070884746</v>
      </c>
    </row>
    <row r="22" spans="1:9" ht="12.75">
      <c r="A22" s="41"/>
      <c r="B22" s="42">
        <v>3020</v>
      </c>
      <c r="C22" s="43" t="s">
        <v>14</v>
      </c>
      <c r="D22" s="37" t="s">
        <v>13</v>
      </c>
      <c r="E22" s="44">
        <v>840</v>
      </c>
      <c r="F22" s="45"/>
      <c r="G22" s="45"/>
      <c r="H22" s="45"/>
      <c r="I22" s="40"/>
    </row>
    <row r="23" spans="1:9" ht="12.75">
      <c r="A23" s="41"/>
      <c r="B23" s="42"/>
      <c r="C23" s="43" t="s">
        <v>15</v>
      </c>
      <c r="D23" s="37" t="s">
        <v>13</v>
      </c>
      <c r="E23" s="44">
        <v>1200</v>
      </c>
      <c r="F23" s="45"/>
      <c r="G23" s="45"/>
      <c r="H23" s="45"/>
      <c r="I23" s="40"/>
    </row>
    <row r="24" spans="1:9" ht="12.75">
      <c r="A24" s="41"/>
      <c r="B24" s="42"/>
      <c r="C24" s="43" t="s">
        <v>16</v>
      </c>
      <c r="D24" s="37" t="s">
        <v>13</v>
      </c>
      <c r="E24" s="44">
        <v>2500</v>
      </c>
      <c r="F24" s="45"/>
      <c r="G24" s="45"/>
      <c r="H24" s="45"/>
      <c r="I24" s="40"/>
    </row>
    <row r="25" spans="1:9" ht="12.75">
      <c r="A25" s="41"/>
      <c r="B25" s="42"/>
      <c r="C25" s="43" t="s">
        <v>97</v>
      </c>
      <c r="D25" s="37" t="s">
        <v>13</v>
      </c>
      <c r="E25" s="44">
        <v>3760</v>
      </c>
      <c r="F25" s="45"/>
      <c r="G25" s="45"/>
      <c r="H25" s="45"/>
      <c r="I25" s="40"/>
    </row>
    <row r="26" spans="1:9" ht="12.75">
      <c r="A26" s="41"/>
      <c r="B26" s="42"/>
      <c r="C26" s="43" t="s">
        <v>98</v>
      </c>
      <c r="D26" s="37" t="s">
        <v>13</v>
      </c>
      <c r="E26" s="44">
        <v>240</v>
      </c>
      <c r="F26" s="45"/>
      <c r="G26" s="45"/>
      <c r="H26" s="45"/>
      <c r="I26" s="40"/>
    </row>
    <row r="27" spans="1:9" ht="12.75">
      <c r="A27" s="41"/>
      <c r="B27" s="42"/>
      <c r="C27" s="43" t="s">
        <v>17</v>
      </c>
      <c r="D27" s="37" t="s">
        <v>13</v>
      </c>
      <c r="E27" s="44">
        <v>900</v>
      </c>
      <c r="F27" s="45"/>
      <c r="G27" s="45"/>
      <c r="H27" s="45"/>
      <c r="I27" s="40"/>
    </row>
    <row r="28" spans="1:9" ht="12.75">
      <c r="A28" s="41"/>
      <c r="B28" s="42"/>
      <c r="C28" s="43"/>
      <c r="D28" s="37"/>
      <c r="E28" s="44"/>
      <c r="F28" s="45"/>
      <c r="G28" s="45"/>
      <c r="H28" s="45"/>
      <c r="I28" s="40"/>
    </row>
    <row r="29" spans="1:9" ht="12.75">
      <c r="A29" s="41"/>
      <c r="B29" s="42"/>
      <c r="C29" s="43"/>
      <c r="D29" s="37"/>
      <c r="E29" s="44"/>
      <c r="F29" s="45"/>
      <c r="G29" s="45"/>
      <c r="H29" s="45"/>
      <c r="I29" s="40"/>
    </row>
    <row r="30" spans="1:9" ht="12.75">
      <c r="A30" s="41"/>
      <c r="B30" s="42"/>
      <c r="C30" s="43"/>
      <c r="D30" s="37"/>
      <c r="E30" s="44"/>
      <c r="F30" s="45"/>
      <c r="G30" s="45"/>
      <c r="H30" s="45"/>
      <c r="I30" s="40"/>
    </row>
    <row r="31" spans="1:9" ht="12.75">
      <c r="A31" s="41"/>
      <c r="B31" s="42"/>
      <c r="C31" s="43"/>
      <c r="D31" s="37"/>
      <c r="E31" s="44"/>
      <c r="F31" s="45"/>
      <c r="G31" s="45"/>
      <c r="H31" s="45"/>
      <c r="I31" s="40"/>
    </row>
    <row r="32" spans="1:9" ht="12.75">
      <c r="A32" s="46"/>
      <c r="B32" s="47"/>
      <c r="C32" s="48"/>
      <c r="D32" s="49"/>
      <c r="E32" s="50">
        <f>SUM(E21:E31)</f>
        <v>12216.42</v>
      </c>
      <c r="F32" s="51"/>
      <c r="G32" s="51"/>
      <c r="H32" s="51"/>
      <c r="I32" s="52"/>
    </row>
    <row r="33" spans="1:9" ht="12.75">
      <c r="A33" s="41">
        <v>3</v>
      </c>
      <c r="B33" s="42">
        <v>4010</v>
      </c>
      <c r="C33" s="43" t="s">
        <v>18</v>
      </c>
      <c r="D33" s="37"/>
      <c r="E33" s="44"/>
      <c r="F33" s="45">
        <v>1161222</v>
      </c>
      <c r="G33" s="45">
        <v>1161222</v>
      </c>
      <c r="H33" s="45">
        <v>1230300</v>
      </c>
      <c r="I33" s="40">
        <f>IF(F33=0,0,H33/G33*100)</f>
        <v>105.94873331714349</v>
      </c>
    </row>
    <row r="34" spans="1:9" ht="12.75">
      <c r="A34" s="41"/>
      <c r="B34" s="42"/>
      <c r="C34" s="43" t="s">
        <v>19</v>
      </c>
      <c r="D34" s="37" t="s">
        <v>13</v>
      </c>
      <c r="E34" s="44">
        <v>883637.16</v>
      </c>
      <c r="F34" s="45"/>
      <c r="G34" s="45"/>
      <c r="H34" s="45"/>
      <c r="I34" s="40"/>
    </row>
    <row r="35" spans="1:9" ht="12.75">
      <c r="A35" s="41"/>
      <c r="B35" s="42"/>
      <c r="C35" s="43" t="s">
        <v>106</v>
      </c>
      <c r="D35" s="37" t="s">
        <v>13</v>
      </c>
      <c r="E35" s="44">
        <v>6545</v>
      </c>
      <c r="F35" s="45"/>
      <c r="G35" s="45"/>
      <c r="H35" s="45"/>
      <c r="I35" s="40"/>
    </row>
    <row r="36" spans="1:9" ht="12.75">
      <c r="A36" s="41"/>
      <c r="B36" s="42"/>
      <c r="C36" s="43" t="s">
        <v>20</v>
      </c>
      <c r="D36" s="37" t="s">
        <v>13</v>
      </c>
      <c r="E36" s="44">
        <v>0</v>
      </c>
      <c r="F36" s="45"/>
      <c r="G36" s="45"/>
      <c r="H36" s="45"/>
      <c r="I36" s="40"/>
    </row>
    <row r="37" spans="1:9" ht="12.75">
      <c r="A37" s="41"/>
      <c r="B37" s="42"/>
      <c r="C37" s="43" t="s">
        <v>21</v>
      </c>
      <c r="D37" s="37" t="s">
        <v>13</v>
      </c>
      <c r="E37" s="44">
        <v>4097.34</v>
      </c>
      <c r="F37" s="45"/>
      <c r="G37" s="45"/>
      <c r="H37" s="45"/>
      <c r="I37" s="40"/>
    </row>
    <row r="38" spans="1:9" ht="12.75">
      <c r="A38" s="41"/>
      <c r="B38" s="42"/>
      <c r="C38" s="43" t="s">
        <v>22</v>
      </c>
      <c r="D38" s="53" t="s">
        <v>13</v>
      </c>
      <c r="E38" s="44">
        <v>241548</v>
      </c>
      <c r="F38" s="45"/>
      <c r="G38" s="45"/>
      <c r="H38" s="45"/>
      <c r="I38" s="40"/>
    </row>
    <row r="39" spans="1:9" ht="12.75">
      <c r="A39" s="41"/>
      <c r="B39" s="42"/>
      <c r="C39" s="43" t="s">
        <v>23</v>
      </c>
      <c r="D39" s="37" t="s">
        <v>13</v>
      </c>
      <c r="E39" s="44">
        <v>14794.92</v>
      </c>
      <c r="F39" s="45"/>
      <c r="G39" s="45"/>
      <c r="H39" s="45"/>
      <c r="I39" s="40"/>
    </row>
    <row r="40" spans="1:9" ht="12.75">
      <c r="A40" s="41"/>
      <c r="B40" s="42"/>
      <c r="C40" s="43" t="s">
        <v>24</v>
      </c>
      <c r="D40" s="37" t="s">
        <v>13</v>
      </c>
      <c r="E40" s="44">
        <v>2657.4</v>
      </c>
      <c r="F40" s="45"/>
      <c r="G40" s="45"/>
      <c r="H40" s="45"/>
      <c r="I40" s="40"/>
    </row>
    <row r="41" spans="1:9" ht="12.75">
      <c r="A41" s="41"/>
      <c r="B41" s="42"/>
      <c r="C41" s="43" t="s">
        <v>25</v>
      </c>
      <c r="D41" s="37" t="s">
        <v>13</v>
      </c>
      <c r="E41" s="44">
        <v>7403.78</v>
      </c>
      <c r="F41" s="45"/>
      <c r="G41" s="45"/>
      <c r="H41" s="45"/>
      <c r="I41" s="40"/>
    </row>
    <row r="42" spans="1:9" ht="12.75">
      <c r="A42" s="41"/>
      <c r="B42" s="42"/>
      <c r="C42" s="43" t="s">
        <v>26</v>
      </c>
      <c r="D42" s="37" t="s">
        <v>13</v>
      </c>
      <c r="E42" s="44">
        <v>7690.29</v>
      </c>
      <c r="F42" s="45"/>
      <c r="G42" s="45"/>
      <c r="H42" s="45"/>
      <c r="I42" s="40"/>
    </row>
    <row r="43" spans="1:9" ht="12.75">
      <c r="A43" s="41"/>
      <c r="B43" s="42"/>
      <c r="C43" s="43" t="s">
        <v>27</v>
      </c>
      <c r="D43" s="37" t="s">
        <v>13</v>
      </c>
      <c r="E43" s="44">
        <v>1554.12</v>
      </c>
      <c r="F43" s="45"/>
      <c r="G43" s="45"/>
      <c r="H43" s="45"/>
      <c r="I43" s="40"/>
    </row>
    <row r="44" spans="1:9" ht="12.75">
      <c r="A44" s="41"/>
      <c r="B44" s="42"/>
      <c r="C44" s="43" t="s">
        <v>28</v>
      </c>
      <c r="D44" s="37" t="s">
        <v>13</v>
      </c>
      <c r="E44" s="44">
        <v>3800.7</v>
      </c>
      <c r="F44" s="45"/>
      <c r="G44" s="45"/>
      <c r="H44" s="45"/>
      <c r="I44" s="40"/>
    </row>
    <row r="45" spans="1:9" ht="12.75">
      <c r="A45" s="41"/>
      <c r="B45" s="42"/>
      <c r="C45" s="43" t="s">
        <v>29</v>
      </c>
      <c r="D45" s="37" t="s">
        <v>13</v>
      </c>
      <c r="E45" s="44">
        <v>2956.1</v>
      </c>
      <c r="F45" s="45"/>
      <c r="G45" s="45"/>
      <c r="H45" s="45"/>
      <c r="I45" s="40"/>
    </row>
    <row r="46" spans="1:9" ht="12.75">
      <c r="A46" s="41"/>
      <c r="B46" s="42"/>
      <c r="C46" s="43" t="s">
        <v>30</v>
      </c>
      <c r="D46" s="37" t="s">
        <v>13</v>
      </c>
      <c r="E46" s="44">
        <v>53358.12</v>
      </c>
      <c r="F46" s="45"/>
      <c r="G46" s="45"/>
      <c r="H46" s="45"/>
      <c r="I46" s="40"/>
    </row>
    <row r="47" spans="1:9" ht="12.75">
      <c r="A47" s="46"/>
      <c r="B47" s="47"/>
      <c r="C47" s="48"/>
      <c r="D47" s="49"/>
      <c r="E47" s="50">
        <f>SUM(E33:E46)</f>
        <v>1230042.9300000002</v>
      </c>
      <c r="F47" s="51"/>
      <c r="G47" s="51"/>
      <c r="H47" s="51"/>
      <c r="I47" s="52"/>
    </row>
    <row r="48" spans="1:9" ht="12.75">
      <c r="A48" s="34">
        <v>4</v>
      </c>
      <c r="B48" s="54">
        <v>4040</v>
      </c>
      <c r="C48" s="36" t="s">
        <v>31</v>
      </c>
      <c r="D48" s="37" t="s">
        <v>13</v>
      </c>
      <c r="E48" s="38">
        <v>94272.65</v>
      </c>
      <c r="F48" s="39">
        <v>88652</v>
      </c>
      <c r="G48" s="39">
        <v>88652</v>
      </c>
      <c r="H48" s="39">
        <v>98400</v>
      </c>
      <c r="I48" s="40">
        <f>IF(F48=0,0,H48/G48*100)</f>
        <v>110.99580381717276</v>
      </c>
    </row>
    <row r="49" spans="1:9" ht="12.75">
      <c r="A49" s="41"/>
      <c r="B49" s="42"/>
      <c r="C49" s="43" t="s">
        <v>32</v>
      </c>
      <c r="D49" s="37" t="s">
        <v>13</v>
      </c>
      <c r="E49" s="44"/>
      <c r="F49" s="45"/>
      <c r="G49" s="45"/>
      <c r="H49" s="45"/>
      <c r="I49" s="40"/>
    </row>
    <row r="50" spans="1:9" ht="12.75">
      <c r="A50" s="41"/>
      <c r="B50" s="42"/>
      <c r="C50" s="55" t="s">
        <v>33</v>
      </c>
      <c r="D50" s="37" t="s">
        <v>13</v>
      </c>
      <c r="E50" s="44"/>
      <c r="F50" s="45"/>
      <c r="G50" s="45"/>
      <c r="H50" s="45"/>
      <c r="I50" s="40"/>
    </row>
    <row r="51" spans="1:9" ht="12.75">
      <c r="A51" s="41"/>
      <c r="B51" s="42"/>
      <c r="C51" s="43" t="s">
        <v>34</v>
      </c>
      <c r="D51" s="37" t="s">
        <v>13</v>
      </c>
      <c r="E51" s="44">
        <v>4105.5</v>
      </c>
      <c r="F51" s="45"/>
      <c r="G51" s="45"/>
      <c r="H51" s="45"/>
      <c r="I51" s="40"/>
    </row>
    <row r="52" spans="1:9" ht="12.75">
      <c r="A52" s="41"/>
      <c r="B52" s="42"/>
      <c r="C52" s="43"/>
      <c r="D52" s="37"/>
      <c r="E52" s="44"/>
      <c r="F52" s="45"/>
      <c r="G52" s="45"/>
      <c r="H52" s="45"/>
      <c r="I52" s="40"/>
    </row>
    <row r="53" spans="1:9" ht="12.75">
      <c r="A53" s="46"/>
      <c r="B53" s="47"/>
      <c r="C53" s="48"/>
      <c r="D53" s="49"/>
      <c r="E53" s="50">
        <f>SUM(E48:E52)</f>
        <v>98378.15</v>
      </c>
      <c r="F53" s="51"/>
      <c r="G53" s="51"/>
      <c r="H53" s="51"/>
      <c r="I53" s="40"/>
    </row>
    <row r="54" spans="1:9" ht="12.75">
      <c r="A54" s="34">
        <v>5</v>
      </c>
      <c r="B54" s="54">
        <v>4110</v>
      </c>
      <c r="C54" s="36" t="s">
        <v>91</v>
      </c>
      <c r="D54" s="37" t="s">
        <v>13</v>
      </c>
      <c r="E54" s="38">
        <v>237339.55</v>
      </c>
      <c r="F54" s="39">
        <v>220098</v>
      </c>
      <c r="G54" s="39">
        <v>220098</v>
      </c>
      <c r="H54" s="39">
        <v>237900</v>
      </c>
      <c r="I54" s="75">
        <f>IF(F54=0,0,H54/G54*100)</f>
        <v>108.08821524957064</v>
      </c>
    </row>
    <row r="55" spans="1:9" ht="12.75">
      <c r="A55" s="41"/>
      <c r="B55" s="42"/>
      <c r="C55" s="43" t="s">
        <v>107</v>
      </c>
      <c r="D55" s="37"/>
      <c r="E55" s="44"/>
      <c r="F55" s="45"/>
      <c r="G55" s="45"/>
      <c r="H55" s="45"/>
      <c r="I55" s="40"/>
    </row>
    <row r="56" spans="1:9" ht="12.75">
      <c r="A56" s="41"/>
      <c r="B56" s="42"/>
      <c r="C56" s="55" t="s">
        <v>108</v>
      </c>
      <c r="D56" s="37"/>
      <c r="E56" s="44"/>
      <c r="F56" s="45"/>
      <c r="G56" s="45"/>
      <c r="H56" s="45"/>
      <c r="I56" s="40"/>
    </row>
    <row r="57" spans="1:9" ht="12.75">
      <c r="A57" s="41"/>
      <c r="B57" s="42"/>
      <c r="C57" s="43"/>
      <c r="D57" s="37"/>
      <c r="E57" s="44"/>
      <c r="F57" s="45"/>
      <c r="G57" s="45"/>
      <c r="H57" s="45"/>
      <c r="I57" s="40"/>
    </row>
    <row r="58" spans="1:9" ht="12.75">
      <c r="A58" s="41"/>
      <c r="B58" s="47"/>
      <c r="C58" s="48"/>
      <c r="D58" s="49"/>
      <c r="E58" s="50">
        <v>237339.55</v>
      </c>
      <c r="F58" s="51"/>
      <c r="G58" s="51"/>
      <c r="H58" s="51"/>
      <c r="I58" s="52"/>
    </row>
    <row r="59" spans="1:9" ht="12.75">
      <c r="A59" s="34">
        <v>6</v>
      </c>
      <c r="B59" s="54">
        <v>4120</v>
      </c>
      <c r="C59" s="36" t="s">
        <v>109</v>
      </c>
      <c r="D59" s="37" t="s">
        <v>13</v>
      </c>
      <c r="E59" s="4">
        <v>32322.5</v>
      </c>
      <c r="F59" s="39">
        <v>29906</v>
      </c>
      <c r="G59" s="39">
        <v>29906</v>
      </c>
      <c r="H59" s="39">
        <v>32400</v>
      </c>
      <c r="I59" s="40">
        <f>IF(F59=0,0,H59/G59*100)</f>
        <v>108.3394636527787</v>
      </c>
    </row>
    <row r="60" spans="1:9" ht="12.75">
      <c r="A60" s="41"/>
      <c r="B60" s="42"/>
      <c r="C60" s="43"/>
      <c r="D60" s="53"/>
      <c r="E60" s="56"/>
      <c r="F60" s="45"/>
      <c r="G60" s="45"/>
      <c r="H60" s="45"/>
      <c r="I60" s="40"/>
    </row>
    <row r="61" spans="1:9" ht="12.75">
      <c r="A61" s="41"/>
      <c r="B61" s="42"/>
      <c r="C61" s="43"/>
      <c r="D61" s="37"/>
      <c r="E61" s="44"/>
      <c r="F61" s="45"/>
      <c r="G61" s="45"/>
      <c r="H61" s="45"/>
      <c r="I61" s="40"/>
    </row>
    <row r="62" spans="1:9" ht="12.75">
      <c r="A62" s="41"/>
      <c r="B62" s="42"/>
      <c r="C62" s="43"/>
      <c r="D62" s="37"/>
      <c r="E62" s="44"/>
      <c r="F62" s="45"/>
      <c r="G62" s="45"/>
      <c r="H62" s="45"/>
      <c r="I62" s="40"/>
    </row>
    <row r="63" spans="1:9" ht="12.75">
      <c r="A63" s="41"/>
      <c r="B63" s="42"/>
      <c r="C63" s="43"/>
      <c r="D63" s="37"/>
      <c r="E63" s="44"/>
      <c r="F63" s="45"/>
      <c r="G63" s="45"/>
      <c r="H63" s="45"/>
      <c r="I63" s="40"/>
    </row>
    <row r="64" spans="1:9" ht="12.75">
      <c r="A64" s="41"/>
      <c r="B64" s="47"/>
      <c r="C64" s="48"/>
      <c r="D64" s="49"/>
      <c r="E64" s="50">
        <v>32322.5</v>
      </c>
      <c r="F64" s="51"/>
      <c r="G64" s="51"/>
      <c r="H64" s="51"/>
      <c r="I64" s="52"/>
    </row>
    <row r="65" spans="1:9" ht="12.75">
      <c r="A65" s="41"/>
      <c r="B65" s="42"/>
      <c r="C65" s="43"/>
      <c r="D65" s="37"/>
      <c r="E65" s="38"/>
      <c r="F65" s="45"/>
      <c r="G65" s="45"/>
      <c r="H65" s="45"/>
      <c r="I65" s="40"/>
    </row>
    <row r="66" spans="1:9" ht="12.75">
      <c r="A66" s="41">
        <v>7</v>
      </c>
      <c r="B66" s="42">
        <v>4140</v>
      </c>
      <c r="C66" s="43" t="s">
        <v>35</v>
      </c>
      <c r="D66" s="37"/>
      <c r="E66" s="38">
        <v>5820</v>
      </c>
      <c r="F66" s="45">
        <v>0</v>
      </c>
      <c r="G66" s="45">
        <v>0</v>
      </c>
      <c r="H66" s="45">
        <v>6000</v>
      </c>
      <c r="I66" s="40">
        <f>IF(F66=0,0,H66/G66*100)</f>
        <v>0</v>
      </c>
    </row>
    <row r="67" spans="1:9" ht="12.75">
      <c r="A67" s="41"/>
      <c r="B67" s="42"/>
      <c r="C67" s="43"/>
      <c r="D67" s="37"/>
      <c r="E67" s="44"/>
      <c r="F67" s="45"/>
      <c r="G67" s="45"/>
      <c r="H67" s="45"/>
      <c r="I67" s="40"/>
    </row>
    <row r="68" spans="1:9" ht="12.75">
      <c r="A68" s="41"/>
      <c r="B68" s="42"/>
      <c r="C68" s="43"/>
      <c r="D68" s="37"/>
      <c r="E68" s="44"/>
      <c r="F68" s="45"/>
      <c r="G68" s="45"/>
      <c r="H68" s="45"/>
      <c r="I68" s="40"/>
    </row>
    <row r="69" spans="1:9" ht="12.75">
      <c r="A69" s="41"/>
      <c r="B69" s="42"/>
      <c r="C69" s="43"/>
      <c r="D69" s="37"/>
      <c r="E69" s="44"/>
      <c r="F69" s="45"/>
      <c r="G69" s="45"/>
      <c r="H69" s="45"/>
      <c r="I69" s="40"/>
    </row>
    <row r="70" spans="1:9" ht="12.75">
      <c r="A70" s="41"/>
      <c r="B70" s="42"/>
      <c r="C70" s="43"/>
      <c r="D70" s="37"/>
      <c r="E70" s="44"/>
      <c r="F70" s="45"/>
      <c r="G70" s="45"/>
      <c r="H70" s="45"/>
      <c r="I70" s="40"/>
    </row>
    <row r="71" spans="1:9" ht="12.75">
      <c r="A71" s="41"/>
      <c r="B71" s="42"/>
      <c r="C71" s="43"/>
      <c r="D71" s="49"/>
      <c r="E71" s="38">
        <v>5820</v>
      </c>
      <c r="F71" s="45"/>
      <c r="G71" s="45"/>
      <c r="H71" s="45"/>
      <c r="I71" s="52"/>
    </row>
    <row r="72" spans="1:9" ht="12.75">
      <c r="A72" s="41"/>
      <c r="B72" s="42"/>
      <c r="C72" s="43"/>
      <c r="D72" s="37"/>
      <c r="E72" s="38"/>
      <c r="F72" s="45"/>
      <c r="G72" s="45"/>
      <c r="H72" s="45"/>
      <c r="I72" s="40"/>
    </row>
    <row r="73" spans="1:9" ht="12.75">
      <c r="A73" s="34">
        <v>8</v>
      </c>
      <c r="B73" s="54">
        <v>4210</v>
      </c>
      <c r="C73" s="36" t="s">
        <v>36</v>
      </c>
      <c r="D73" s="37" t="s">
        <v>13</v>
      </c>
      <c r="E73" s="38">
        <v>99720</v>
      </c>
      <c r="F73" s="39">
        <v>158564</v>
      </c>
      <c r="G73" s="39">
        <v>158564</v>
      </c>
      <c r="H73" s="39">
        <v>188000</v>
      </c>
      <c r="I73" s="40">
        <f>IF(F73=0,0,H73/G73*100)</f>
        <v>118.56411291339775</v>
      </c>
    </row>
    <row r="74" spans="1:9" ht="12.75">
      <c r="A74" s="41"/>
      <c r="B74" s="42"/>
      <c r="C74" s="43" t="s">
        <v>37</v>
      </c>
      <c r="D74" s="37" t="s">
        <v>13</v>
      </c>
      <c r="E74" s="44">
        <v>9600</v>
      </c>
      <c r="F74" s="45"/>
      <c r="G74" s="45"/>
      <c r="H74" s="45"/>
      <c r="I74" s="40"/>
    </row>
    <row r="75" spans="1:9" ht="12.75">
      <c r="A75" s="41"/>
      <c r="B75" s="42"/>
      <c r="C75" s="43" t="s">
        <v>38</v>
      </c>
      <c r="D75" s="57" t="s">
        <v>13</v>
      </c>
      <c r="E75" s="44">
        <v>4000</v>
      </c>
      <c r="F75" s="45"/>
      <c r="G75" s="45"/>
      <c r="H75" s="45"/>
      <c r="I75" s="40"/>
    </row>
    <row r="76" spans="1:9" ht="12.75">
      <c r="A76" s="41"/>
      <c r="B76" s="42"/>
      <c r="C76" s="43" t="s">
        <v>39</v>
      </c>
      <c r="D76" s="37" t="s">
        <v>13</v>
      </c>
      <c r="E76" s="44">
        <v>8000</v>
      </c>
      <c r="F76" s="45"/>
      <c r="G76" s="45"/>
      <c r="H76" s="45"/>
      <c r="I76" s="40"/>
    </row>
    <row r="77" spans="1:9" ht="12.75">
      <c r="A77" s="41"/>
      <c r="B77" s="42"/>
      <c r="C77" s="43" t="s">
        <v>40</v>
      </c>
      <c r="D77" s="37" t="s">
        <v>13</v>
      </c>
      <c r="E77" s="44">
        <v>5000</v>
      </c>
      <c r="F77" s="45"/>
      <c r="G77" s="45"/>
      <c r="H77" s="45"/>
      <c r="I77" s="40"/>
    </row>
    <row r="78" spans="1:9" ht="12.75">
      <c r="A78" s="41"/>
      <c r="B78" s="42"/>
      <c r="C78" s="43" t="s">
        <v>41</v>
      </c>
      <c r="D78" s="37" t="s">
        <v>13</v>
      </c>
      <c r="E78" s="44">
        <v>800</v>
      </c>
      <c r="F78" s="45"/>
      <c r="G78" s="45"/>
      <c r="H78" s="45"/>
      <c r="I78" s="40"/>
    </row>
    <row r="79" spans="1:9" ht="12.75">
      <c r="A79" s="41"/>
      <c r="B79" s="42"/>
      <c r="C79" s="43" t="s">
        <v>42</v>
      </c>
      <c r="D79" s="37" t="s">
        <v>13</v>
      </c>
      <c r="E79" s="44">
        <v>1500</v>
      </c>
      <c r="F79" s="45"/>
      <c r="G79" s="45"/>
      <c r="H79" s="45"/>
      <c r="I79" s="40"/>
    </row>
    <row r="80" spans="1:9" ht="12.75">
      <c r="A80" s="41"/>
      <c r="B80" s="42"/>
      <c r="C80" s="43" t="s">
        <v>43</v>
      </c>
      <c r="D80" s="37" t="s">
        <v>13</v>
      </c>
      <c r="E80" s="44">
        <v>5200</v>
      </c>
      <c r="F80" s="45"/>
      <c r="G80" s="45"/>
      <c r="H80" s="45"/>
      <c r="I80" s="40"/>
    </row>
    <row r="81" spans="1:9" ht="12.75">
      <c r="A81" s="41"/>
      <c r="B81" s="42"/>
      <c r="C81" s="43" t="s">
        <v>44</v>
      </c>
      <c r="D81" s="37" t="s">
        <v>13</v>
      </c>
      <c r="E81" s="44">
        <v>3900</v>
      </c>
      <c r="F81" s="45"/>
      <c r="G81" s="45"/>
      <c r="H81" s="45"/>
      <c r="I81" s="40"/>
    </row>
    <row r="82" spans="1:9" ht="12.75">
      <c r="A82" s="41"/>
      <c r="B82" s="42"/>
      <c r="C82" s="43" t="s">
        <v>45</v>
      </c>
      <c r="D82" s="37" t="s">
        <v>13</v>
      </c>
      <c r="E82" s="44">
        <v>10000</v>
      </c>
      <c r="F82" s="45"/>
      <c r="G82" s="45"/>
      <c r="H82" s="45"/>
      <c r="I82" s="40"/>
    </row>
    <row r="83" spans="1:9" ht="12.75">
      <c r="A83" s="41"/>
      <c r="B83" s="42"/>
      <c r="C83" s="43" t="s">
        <v>46</v>
      </c>
      <c r="D83" s="37" t="s">
        <v>13</v>
      </c>
      <c r="E83" s="44">
        <v>6280</v>
      </c>
      <c r="F83" s="45"/>
      <c r="G83" s="45"/>
      <c r="H83" s="45"/>
      <c r="I83" s="40"/>
    </row>
    <row r="84" spans="1:9" ht="12.75">
      <c r="A84" s="41"/>
      <c r="B84" s="42"/>
      <c r="C84" s="43" t="s">
        <v>47</v>
      </c>
      <c r="D84" s="37" t="s">
        <v>13</v>
      </c>
      <c r="E84" s="44">
        <v>2000</v>
      </c>
      <c r="F84" s="45"/>
      <c r="G84" s="45"/>
      <c r="H84" s="45"/>
      <c r="I84" s="40"/>
    </row>
    <row r="85" spans="1:9" ht="12.75">
      <c r="A85" s="41"/>
      <c r="B85" s="42"/>
      <c r="C85" s="43" t="s">
        <v>48</v>
      </c>
      <c r="D85" s="37" t="s">
        <v>13</v>
      </c>
      <c r="E85" s="44">
        <v>2000</v>
      </c>
      <c r="F85" s="45"/>
      <c r="G85" s="45"/>
      <c r="H85" s="45"/>
      <c r="I85" s="40"/>
    </row>
    <row r="86" spans="1:9" ht="12.75">
      <c r="A86" s="41"/>
      <c r="B86" s="42"/>
      <c r="C86" s="43" t="s">
        <v>49</v>
      </c>
      <c r="D86" s="57" t="s">
        <v>13</v>
      </c>
      <c r="E86" s="44">
        <v>0</v>
      </c>
      <c r="F86" s="45"/>
      <c r="G86" s="45"/>
      <c r="H86" s="45"/>
      <c r="I86" s="40"/>
    </row>
    <row r="87" spans="1:9" ht="12.75">
      <c r="A87" s="41"/>
      <c r="B87" s="42"/>
      <c r="C87" s="43" t="s">
        <v>99</v>
      </c>
      <c r="D87" s="57" t="s">
        <v>13</v>
      </c>
      <c r="E87" s="44">
        <v>0</v>
      </c>
      <c r="F87" s="45"/>
      <c r="G87" s="45"/>
      <c r="H87" s="45"/>
      <c r="I87" s="40"/>
    </row>
    <row r="88" spans="1:9" ht="12.75">
      <c r="A88" s="41"/>
      <c r="B88" s="42"/>
      <c r="C88" s="43" t="s">
        <v>112</v>
      </c>
      <c r="D88" s="57" t="s">
        <v>13</v>
      </c>
      <c r="E88" s="44">
        <v>30000</v>
      </c>
      <c r="F88" s="45"/>
      <c r="G88" s="45"/>
      <c r="H88" s="45"/>
      <c r="I88" s="40"/>
    </row>
    <row r="89" spans="1:9" ht="12.75">
      <c r="A89" s="41"/>
      <c r="B89" s="42"/>
      <c r="C89" s="43"/>
      <c r="D89" s="57" t="s">
        <v>13</v>
      </c>
      <c r="E89" s="44">
        <v>0</v>
      </c>
      <c r="F89" s="45"/>
      <c r="G89" s="45"/>
      <c r="H89" s="45"/>
      <c r="I89" s="40"/>
    </row>
    <row r="90" spans="1:9" ht="12.75">
      <c r="A90" s="41"/>
      <c r="B90" s="42"/>
      <c r="C90" s="43"/>
      <c r="D90" s="57" t="s">
        <v>13</v>
      </c>
      <c r="E90" s="44">
        <v>0</v>
      </c>
      <c r="F90" s="45"/>
      <c r="G90" s="45"/>
      <c r="H90" s="45"/>
      <c r="I90" s="40"/>
    </row>
    <row r="91" spans="1:9" ht="12.75">
      <c r="A91" s="41"/>
      <c r="B91" s="47"/>
      <c r="C91" s="48"/>
      <c r="D91" s="49"/>
      <c r="E91" s="50">
        <f>SUM(E73:E90)</f>
        <v>188000</v>
      </c>
      <c r="F91" s="51"/>
      <c r="G91" s="51"/>
      <c r="H91" s="51"/>
      <c r="I91" s="40"/>
    </row>
    <row r="92" spans="1:9" ht="12.75">
      <c r="A92" s="41">
        <v>9</v>
      </c>
      <c r="B92" s="42">
        <v>4220</v>
      </c>
      <c r="C92" s="43" t="s">
        <v>50</v>
      </c>
      <c r="D92" s="37" t="s">
        <v>13</v>
      </c>
      <c r="E92" s="38">
        <v>76800</v>
      </c>
      <c r="F92" s="45">
        <v>71198</v>
      </c>
      <c r="G92" s="45">
        <v>71198</v>
      </c>
      <c r="H92" s="45">
        <v>76800</v>
      </c>
      <c r="I92" s="40">
        <f>IF(F92=0,0,H92/G92*100)</f>
        <v>107.86819854490295</v>
      </c>
    </row>
    <row r="93" spans="1:9" ht="12.75">
      <c r="A93" s="34">
        <v>9</v>
      </c>
      <c r="B93" s="54">
        <v>4240</v>
      </c>
      <c r="C93" s="36" t="s">
        <v>100</v>
      </c>
      <c r="D93" s="37" t="s">
        <v>13</v>
      </c>
      <c r="E93" s="38">
        <v>4100</v>
      </c>
      <c r="F93" s="39">
        <v>18535</v>
      </c>
      <c r="G93" s="39">
        <v>18535</v>
      </c>
      <c r="H93" s="39">
        <v>14300</v>
      </c>
      <c r="I93" s="40">
        <f>IF(F93=0,0,H93/G93*100)</f>
        <v>77.1513353115727</v>
      </c>
    </row>
    <row r="94" spans="1:9" ht="12.75">
      <c r="A94" s="41"/>
      <c r="B94" s="42"/>
      <c r="C94" s="43" t="s">
        <v>51</v>
      </c>
      <c r="D94" s="37" t="s">
        <v>13</v>
      </c>
      <c r="E94" s="44">
        <v>5000</v>
      </c>
      <c r="F94" s="45"/>
      <c r="G94" s="45"/>
      <c r="H94" s="45"/>
      <c r="I94" s="40"/>
    </row>
    <row r="95" spans="1:9" ht="12.75">
      <c r="A95" s="41"/>
      <c r="B95" s="42"/>
      <c r="C95" s="43" t="s">
        <v>52</v>
      </c>
      <c r="D95" s="37" t="s">
        <v>13</v>
      </c>
      <c r="E95" s="44">
        <v>5200</v>
      </c>
      <c r="F95" s="45"/>
      <c r="G95" s="45"/>
      <c r="H95" s="45"/>
      <c r="I95" s="40"/>
    </row>
    <row r="96" spans="1:9" ht="12.75">
      <c r="A96" s="41"/>
      <c r="B96" s="42"/>
      <c r="C96" s="43"/>
      <c r="D96" s="37" t="s">
        <v>13</v>
      </c>
      <c r="E96" s="44"/>
      <c r="F96" s="45"/>
      <c r="G96" s="45"/>
      <c r="H96" s="45"/>
      <c r="I96" s="40"/>
    </row>
    <row r="97" spans="1:9" ht="12.75">
      <c r="A97" s="41"/>
      <c r="B97" s="42"/>
      <c r="C97" s="43"/>
      <c r="D97" s="37" t="s">
        <v>13</v>
      </c>
      <c r="E97" s="44"/>
      <c r="F97" s="45"/>
      <c r="G97" s="45"/>
      <c r="H97" s="45"/>
      <c r="I97" s="40"/>
    </row>
    <row r="98" spans="1:9" ht="12.75">
      <c r="A98" s="41"/>
      <c r="B98" s="42"/>
      <c r="C98" s="43"/>
      <c r="D98" s="37" t="s">
        <v>13</v>
      </c>
      <c r="E98" s="44"/>
      <c r="F98" s="45"/>
      <c r="G98" s="45"/>
      <c r="H98" s="45"/>
      <c r="I98" s="40"/>
    </row>
    <row r="99" spans="1:9" ht="12.75">
      <c r="A99" s="41"/>
      <c r="B99" s="47"/>
      <c r="C99" s="48"/>
      <c r="D99" s="49"/>
      <c r="E99" s="50">
        <f>SUM(E93:E98)</f>
        <v>14300</v>
      </c>
      <c r="F99" s="51"/>
      <c r="G99" s="51"/>
      <c r="H99" s="51"/>
      <c r="I99" s="52"/>
    </row>
    <row r="100" spans="1:9" ht="12.75">
      <c r="A100" s="34">
        <v>10</v>
      </c>
      <c r="B100" s="54">
        <v>4260</v>
      </c>
      <c r="C100" s="36" t="s">
        <v>53</v>
      </c>
      <c r="D100" s="37" t="s">
        <v>13</v>
      </c>
      <c r="E100" s="38">
        <v>20500</v>
      </c>
      <c r="F100" s="39">
        <v>39936</v>
      </c>
      <c r="G100" s="39">
        <v>39936</v>
      </c>
      <c r="H100" s="39">
        <v>35460</v>
      </c>
      <c r="I100" s="40">
        <f>IF(F100=0,0,H100/G100*100)</f>
        <v>88.7920673076923</v>
      </c>
    </row>
    <row r="101" spans="1:9" ht="12.75">
      <c r="A101" s="41"/>
      <c r="B101" s="42"/>
      <c r="C101" s="43" t="s">
        <v>54</v>
      </c>
      <c r="D101" s="37" t="s">
        <v>13</v>
      </c>
      <c r="E101" s="44">
        <v>11760</v>
      </c>
      <c r="F101" s="45"/>
      <c r="G101" s="45"/>
      <c r="H101" s="45"/>
      <c r="I101" s="40"/>
    </row>
    <row r="102" spans="1:9" ht="12.75">
      <c r="A102" s="41"/>
      <c r="B102" s="42"/>
      <c r="C102" s="43" t="s">
        <v>55</v>
      </c>
      <c r="D102" s="37" t="s">
        <v>13</v>
      </c>
      <c r="E102" s="44">
        <v>2000</v>
      </c>
      <c r="F102" s="45"/>
      <c r="G102" s="45"/>
      <c r="H102" s="45"/>
      <c r="I102" s="40"/>
    </row>
    <row r="103" spans="1:9" ht="12.75">
      <c r="A103" s="41"/>
      <c r="B103" s="42"/>
      <c r="C103" s="43" t="s">
        <v>56</v>
      </c>
      <c r="D103" s="37" t="s">
        <v>13</v>
      </c>
      <c r="E103" s="44">
        <v>1200</v>
      </c>
      <c r="F103" s="45"/>
      <c r="G103" s="45"/>
      <c r="H103" s="45"/>
      <c r="I103" s="40"/>
    </row>
    <row r="104" spans="1:9" ht="12.75">
      <c r="A104" s="41"/>
      <c r="B104" s="42"/>
      <c r="C104" s="43"/>
      <c r="D104" s="37"/>
      <c r="E104" s="44"/>
      <c r="F104" s="45"/>
      <c r="G104" s="45"/>
      <c r="H104" s="45"/>
      <c r="I104" s="40"/>
    </row>
    <row r="105" spans="1:9" ht="12.75">
      <c r="A105" s="41"/>
      <c r="B105" s="47"/>
      <c r="C105" s="48"/>
      <c r="D105" s="49"/>
      <c r="E105" s="50">
        <f>SUM(E100:E104)</f>
        <v>35460</v>
      </c>
      <c r="F105" s="51"/>
      <c r="G105" s="51"/>
      <c r="H105" s="51"/>
      <c r="I105" s="52"/>
    </row>
    <row r="106" spans="1:9" ht="12.75">
      <c r="A106" s="34">
        <v>11</v>
      </c>
      <c r="B106" s="54">
        <v>4270</v>
      </c>
      <c r="C106" s="36" t="s">
        <v>57</v>
      </c>
      <c r="D106" s="37" t="s">
        <v>13</v>
      </c>
      <c r="E106" s="38">
        <v>5000</v>
      </c>
      <c r="F106" s="39">
        <v>41480</v>
      </c>
      <c r="G106" s="39">
        <v>41480</v>
      </c>
      <c r="H106" s="39">
        <v>14000</v>
      </c>
      <c r="I106" s="40">
        <f>IF(F106=0,0,H106/G106*100)</f>
        <v>33.751205400192866</v>
      </c>
    </row>
    <row r="107" spans="1:9" ht="12.75">
      <c r="A107" s="41"/>
      <c r="B107" s="42"/>
      <c r="C107" s="43" t="s">
        <v>58</v>
      </c>
      <c r="D107" s="37" t="s">
        <v>13</v>
      </c>
      <c r="E107" s="44">
        <v>5000</v>
      </c>
      <c r="F107" s="45"/>
      <c r="G107" s="45"/>
      <c r="H107" s="45"/>
      <c r="I107" s="40"/>
    </row>
    <row r="108" spans="1:9" ht="12.75">
      <c r="A108" s="41"/>
      <c r="B108" s="42"/>
      <c r="C108" s="43" t="s">
        <v>59</v>
      </c>
      <c r="D108" s="37" t="s">
        <v>13</v>
      </c>
      <c r="E108" s="44">
        <v>4000</v>
      </c>
      <c r="F108" s="45"/>
      <c r="G108" s="45"/>
      <c r="H108" s="45"/>
      <c r="I108" s="40"/>
    </row>
    <row r="109" spans="1:9" ht="12.75">
      <c r="A109" s="41"/>
      <c r="B109" s="42"/>
      <c r="C109" s="43" t="s">
        <v>101</v>
      </c>
      <c r="D109" s="37"/>
      <c r="E109" s="44"/>
      <c r="F109" s="45"/>
      <c r="G109" s="45"/>
      <c r="H109" s="45"/>
      <c r="I109" s="40"/>
    </row>
    <row r="110" spans="1:9" ht="12.75">
      <c r="A110" s="41"/>
      <c r="B110" s="42"/>
      <c r="C110" s="43" t="s">
        <v>60</v>
      </c>
      <c r="D110" s="37" t="s">
        <v>13</v>
      </c>
      <c r="E110" s="44">
        <v>0</v>
      </c>
      <c r="F110" s="45"/>
      <c r="G110" s="45"/>
      <c r="H110" s="45"/>
      <c r="I110" s="40"/>
    </row>
    <row r="111" spans="1:9" ht="12.75">
      <c r="A111" s="41"/>
      <c r="B111" s="42"/>
      <c r="C111" s="43" t="s">
        <v>61</v>
      </c>
      <c r="D111" s="37" t="s">
        <v>13</v>
      </c>
      <c r="E111" s="44">
        <v>0</v>
      </c>
      <c r="F111" s="45"/>
      <c r="G111" s="45"/>
      <c r="H111" s="45"/>
      <c r="I111" s="40"/>
    </row>
    <row r="112" spans="1:9" ht="12.75">
      <c r="A112" s="41"/>
      <c r="B112" s="42"/>
      <c r="C112" s="43" t="s">
        <v>102</v>
      </c>
      <c r="D112" s="37" t="s">
        <v>13</v>
      </c>
      <c r="E112" s="44">
        <v>0</v>
      </c>
      <c r="F112" s="45"/>
      <c r="G112" s="45"/>
      <c r="H112" s="45"/>
      <c r="I112" s="40"/>
    </row>
    <row r="113" spans="1:9" ht="12.75">
      <c r="A113" s="41"/>
      <c r="B113" s="42"/>
      <c r="C113" s="43" t="s">
        <v>103</v>
      </c>
      <c r="D113" s="37" t="s">
        <v>13</v>
      </c>
      <c r="E113" s="44">
        <v>0</v>
      </c>
      <c r="F113" s="45"/>
      <c r="G113" s="45"/>
      <c r="H113" s="45"/>
      <c r="I113" s="40"/>
    </row>
    <row r="114" spans="1:9" ht="12.75">
      <c r="A114" s="41"/>
      <c r="B114" s="42"/>
      <c r="C114" s="43"/>
      <c r="D114" s="37" t="s">
        <v>13</v>
      </c>
      <c r="E114" s="44"/>
      <c r="F114" s="45"/>
      <c r="G114" s="45"/>
      <c r="H114" s="45"/>
      <c r="I114" s="40"/>
    </row>
    <row r="115" spans="1:9" ht="12.75">
      <c r="A115" s="41"/>
      <c r="B115" s="42"/>
      <c r="C115" s="43"/>
      <c r="D115" s="37" t="s">
        <v>13</v>
      </c>
      <c r="E115" s="44"/>
      <c r="F115" s="45"/>
      <c r="G115" s="45"/>
      <c r="H115" s="45"/>
      <c r="I115" s="40"/>
    </row>
    <row r="116" spans="1:9" ht="12.75">
      <c r="A116" s="41"/>
      <c r="B116" s="47"/>
      <c r="C116" s="48"/>
      <c r="D116" s="49"/>
      <c r="E116" s="50">
        <f>SUM(E106:E115)</f>
        <v>14000</v>
      </c>
      <c r="F116" s="51"/>
      <c r="G116" s="51"/>
      <c r="H116" s="51"/>
      <c r="I116" s="52"/>
    </row>
    <row r="117" spans="1:9" ht="12.75">
      <c r="A117" s="34">
        <v>12</v>
      </c>
      <c r="B117" s="54">
        <v>4300</v>
      </c>
      <c r="C117" s="36"/>
      <c r="D117" s="37"/>
      <c r="E117" s="38"/>
      <c r="F117" s="39">
        <v>99537</v>
      </c>
      <c r="G117" s="39">
        <v>99537</v>
      </c>
      <c r="H117" s="39">
        <v>63200</v>
      </c>
      <c r="I117" s="40">
        <f>IF(F117=0,0,H117/G117*100)</f>
        <v>63.49397711403799</v>
      </c>
    </row>
    <row r="118" spans="1:9" ht="12.75">
      <c r="A118" s="41"/>
      <c r="B118" s="42"/>
      <c r="C118" s="43" t="s">
        <v>62</v>
      </c>
      <c r="D118" s="37" t="s">
        <v>13</v>
      </c>
      <c r="E118" s="44">
        <v>3000</v>
      </c>
      <c r="F118" s="45"/>
      <c r="G118" s="45"/>
      <c r="H118" s="45"/>
      <c r="I118" s="40"/>
    </row>
    <row r="119" spans="1:9" ht="12.75">
      <c r="A119" s="41"/>
      <c r="B119" s="42"/>
      <c r="C119" s="43" t="s">
        <v>63</v>
      </c>
      <c r="D119" s="37" t="s">
        <v>13</v>
      </c>
      <c r="E119" s="44">
        <v>5000</v>
      </c>
      <c r="F119" s="45"/>
      <c r="G119" s="45"/>
      <c r="H119" s="45"/>
      <c r="I119" s="40"/>
    </row>
    <row r="120" spans="1:9" ht="12.75">
      <c r="A120" s="41"/>
      <c r="B120" s="42"/>
      <c r="C120" s="43" t="s">
        <v>64</v>
      </c>
      <c r="D120" s="37" t="s">
        <v>13</v>
      </c>
      <c r="E120" s="44">
        <v>340</v>
      </c>
      <c r="F120" s="45"/>
      <c r="G120" s="45"/>
      <c r="H120" s="45"/>
      <c r="I120" s="40"/>
    </row>
    <row r="121" spans="1:9" ht="12.75">
      <c r="A121" s="41"/>
      <c r="B121" s="42"/>
      <c r="C121" s="43" t="s">
        <v>65</v>
      </c>
      <c r="D121" s="37" t="s">
        <v>13</v>
      </c>
      <c r="E121" s="44">
        <v>10000</v>
      </c>
      <c r="F121" s="45"/>
      <c r="G121" s="45"/>
      <c r="H121" s="45"/>
      <c r="I121" s="40"/>
    </row>
    <row r="122" spans="1:9" ht="12.75">
      <c r="A122" s="41"/>
      <c r="B122" s="42"/>
      <c r="C122" s="43" t="s">
        <v>66</v>
      </c>
      <c r="D122" s="37" t="s">
        <v>13</v>
      </c>
      <c r="E122" s="44">
        <v>7000</v>
      </c>
      <c r="F122" s="45"/>
      <c r="G122" s="45"/>
      <c r="H122" s="45"/>
      <c r="I122" s="40"/>
    </row>
    <row r="123" spans="1:9" ht="12.75">
      <c r="A123" s="41"/>
      <c r="B123" s="42"/>
      <c r="C123" s="43" t="s">
        <v>67</v>
      </c>
      <c r="D123" s="37" t="s">
        <v>13</v>
      </c>
      <c r="E123" s="44">
        <v>7500</v>
      </c>
      <c r="F123" s="45"/>
      <c r="G123" s="45"/>
      <c r="H123" s="45"/>
      <c r="I123" s="40"/>
    </row>
    <row r="124" spans="1:9" ht="12.75">
      <c r="A124" s="41"/>
      <c r="B124" s="42"/>
      <c r="C124" s="43" t="s">
        <v>68</v>
      </c>
      <c r="D124" s="37" t="s">
        <v>13</v>
      </c>
      <c r="E124" s="44">
        <v>3000</v>
      </c>
      <c r="F124" s="45"/>
      <c r="G124" s="45"/>
      <c r="H124" s="45"/>
      <c r="I124" s="40"/>
    </row>
    <row r="125" spans="1:9" ht="12.75">
      <c r="A125" s="41"/>
      <c r="B125" s="42"/>
      <c r="C125" s="43" t="s">
        <v>69</v>
      </c>
      <c r="D125" s="37" t="s">
        <v>13</v>
      </c>
      <c r="E125" s="44">
        <v>4300</v>
      </c>
      <c r="F125" s="45"/>
      <c r="G125" s="45"/>
      <c r="H125" s="45"/>
      <c r="I125" s="40"/>
    </row>
    <row r="126" spans="1:9" ht="12.75">
      <c r="A126" s="41"/>
      <c r="B126" s="42"/>
      <c r="C126" s="43" t="s">
        <v>70</v>
      </c>
      <c r="D126" s="37" t="s">
        <v>13</v>
      </c>
      <c r="E126" s="44">
        <v>2300</v>
      </c>
      <c r="F126" s="45"/>
      <c r="G126" s="45"/>
      <c r="H126" s="45"/>
      <c r="I126" s="40"/>
    </row>
    <row r="127" spans="1:9" ht="12.75">
      <c r="A127" s="41"/>
      <c r="B127" s="42"/>
      <c r="C127" s="43" t="s">
        <v>71</v>
      </c>
      <c r="D127" s="37" t="s">
        <v>13</v>
      </c>
      <c r="E127" s="44">
        <v>1500</v>
      </c>
      <c r="F127" s="45"/>
      <c r="G127" s="45"/>
      <c r="H127" s="45"/>
      <c r="I127" s="40"/>
    </row>
    <row r="128" spans="1:9" ht="12.75">
      <c r="A128" s="41"/>
      <c r="B128" s="42" t="s">
        <v>72</v>
      </c>
      <c r="C128" s="43" t="s">
        <v>73</v>
      </c>
      <c r="D128" s="37" t="s">
        <v>13</v>
      </c>
      <c r="E128" s="44">
        <v>0</v>
      </c>
      <c r="F128" s="45"/>
      <c r="G128" s="45"/>
      <c r="H128" s="45"/>
      <c r="I128" s="40"/>
    </row>
    <row r="129" spans="1:9" ht="12.75">
      <c r="A129" s="41"/>
      <c r="B129" s="42"/>
      <c r="C129" s="43" t="s">
        <v>74</v>
      </c>
      <c r="D129" s="37" t="s">
        <v>13</v>
      </c>
      <c r="E129" s="44">
        <v>500</v>
      </c>
      <c r="F129" s="45"/>
      <c r="G129" s="45"/>
      <c r="H129" s="45"/>
      <c r="I129" s="40"/>
    </row>
    <row r="130" spans="1:9" ht="12.75">
      <c r="A130" s="41"/>
      <c r="B130" s="42"/>
      <c r="C130" s="43" t="s">
        <v>111</v>
      </c>
      <c r="D130" s="37" t="s">
        <v>13</v>
      </c>
      <c r="E130" s="44">
        <v>12000</v>
      </c>
      <c r="F130" s="45"/>
      <c r="G130" s="45"/>
      <c r="H130" s="45"/>
      <c r="I130" s="40"/>
    </row>
    <row r="131" spans="1:9" ht="12.75">
      <c r="A131" s="41"/>
      <c r="B131" s="42"/>
      <c r="C131" s="43" t="s">
        <v>75</v>
      </c>
      <c r="D131" s="37" t="s">
        <v>13</v>
      </c>
      <c r="E131" s="44">
        <v>6700</v>
      </c>
      <c r="F131" s="45"/>
      <c r="G131" s="45"/>
      <c r="H131" s="45"/>
      <c r="I131" s="40"/>
    </row>
    <row r="132" spans="1:9" ht="12.75">
      <c r="A132" s="41"/>
      <c r="B132" s="42"/>
      <c r="C132" s="43" t="s">
        <v>76</v>
      </c>
      <c r="D132" s="37"/>
      <c r="E132" s="44"/>
      <c r="F132" s="45"/>
      <c r="G132" s="45"/>
      <c r="H132" s="45"/>
      <c r="I132" s="40"/>
    </row>
    <row r="133" spans="1:9" ht="12" customHeight="1">
      <c r="A133" s="41"/>
      <c r="B133" s="42"/>
      <c r="C133" s="43"/>
      <c r="D133" s="37" t="s">
        <v>13</v>
      </c>
      <c r="E133" s="44"/>
      <c r="F133" s="45"/>
      <c r="G133" s="45"/>
      <c r="H133" s="45"/>
      <c r="I133" s="40"/>
    </row>
    <row r="134" spans="1:9" ht="12.75">
      <c r="A134" s="41"/>
      <c r="B134" s="47"/>
      <c r="C134" s="48"/>
      <c r="D134" s="49"/>
      <c r="E134" s="50">
        <f>SUM(E117:E133)</f>
        <v>63140</v>
      </c>
      <c r="F134" s="51"/>
      <c r="G134" s="51"/>
      <c r="H134" s="51"/>
      <c r="I134" s="52"/>
    </row>
    <row r="135" spans="1:9" ht="12.75">
      <c r="A135" s="34">
        <v>13</v>
      </c>
      <c r="B135" s="54">
        <v>4410</v>
      </c>
      <c r="C135" s="36" t="s">
        <v>77</v>
      </c>
      <c r="D135" s="37" t="s">
        <v>13</v>
      </c>
      <c r="E135" s="50">
        <v>1600</v>
      </c>
      <c r="F135" s="39">
        <v>1298</v>
      </c>
      <c r="G135" s="39">
        <v>1298</v>
      </c>
      <c r="H135" s="39">
        <v>1600</v>
      </c>
      <c r="I135" s="40">
        <f>IF(F135=0,0,H135/G135*100)</f>
        <v>123.26656394453003</v>
      </c>
    </row>
    <row r="136" spans="1:9" ht="12.75">
      <c r="A136" s="41"/>
      <c r="B136" s="42"/>
      <c r="C136" s="43"/>
      <c r="D136" s="37"/>
      <c r="E136" s="50"/>
      <c r="F136" s="45"/>
      <c r="G136" s="45"/>
      <c r="H136" s="45"/>
      <c r="I136" s="40"/>
    </row>
    <row r="137" spans="1:9" ht="12.75">
      <c r="A137" s="41"/>
      <c r="B137" s="42"/>
      <c r="C137" s="43"/>
      <c r="D137" s="37"/>
      <c r="E137" s="50"/>
      <c r="F137" s="45"/>
      <c r="G137" s="45"/>
      <c r="H137" s="45"/>
      <c r="I137" s="40"/>
    </row>
    <row r="138" spans="1:9" ht="12.75">
      <c r="A138" s="41"/>
      <c r="B138" s="42"/>
      <c r="C138" s="43"/>
      <c r="D138" s="37"/>
      <c r="E138" s="50"/>
      <c r="F138" s="45"/>
      <c r="G138" s="45"/>
      <c r="H138" s="45"/>
      <c r="I138" s="40"/>
    </row>
    <row r="139" spans="1:9" ht="12.75">
      <c r="A139" s="41"/>
      <c r="B139" s="42"/>
      <c r="C139" s="43"/>
      <c r="D139" s="37"/>
      <c r="E139" s="50"/>
      <c r="F139" s="45"/>
      <c r="G139" s="45"/>
      <c r="H139" s="45"/>
      <c r="I139" s="40"/>
    </row>
    <row r="140" spans="1:9" ht="12.75">
      <c r="A140" s="41"/>
      <c r="B140" s="47"/>
      <c r="C140" s="48"/>
      <c r="D140" s="49"/>
      <c r="E140" s="50">
        <v>1600</v>
      </c>
      <c r="F140" s="51"/>
      <c r="G140" s="51"/>
      <c r="H140" s="51"/>
      <c r="I140" s="52"/>
    </row>
    <row r="141" spans="1:9" ht="12.75">
      <c r="A141" s="34">
        <v>15</v>
      </c>
      <c r="B141" s="54">
        <v>4430</v>
      </c>
      <c r="C141" s="36" t="s">
        <v>78</v>
      </c>
      <c r="D141" s="37" t="s">
        <v>13</v>
      </c>
      <c r="E141" s="38">
        <v>3200</v>
      </c>
      <c r="F141" s="39">
        <v>2046</v>
      </c>
      <c r="G141" s="39">
        <v>2046</v>
      </c>
      <c r="H141" s="39">
        <v>3200</v>
      </c>
      <c r="I141" s="40">
        <f>IF(F141=0,0,H141/G141*100)</f>
        <v>156.40273704789834</v>
      </c>
    </row>
    <row r="142" spans="1:9" ht="12.75">
      <c r="A142" s="41"/>
      <c r="B142" s="42"/>
      <c r="C142" s="43" t="s">
        <v>79</v>
      </c>
      <c r="D142" s="37"/>
      <c r="E142" s="44"/>
      <c r="F142" s="45"/>
      <c r="G142" s="45"/>
      <c r="H142" s="45"/>
      <c r="I142" s="40"/>
    </row>
    <row r="143" spans="1:9" ht="12.75">
      <c r="A143" s="41"/>
      <c r="B143" s="42"/>
      <c r="C143" s="43"/>
      <c r="D143" s="37"/>
      <c r="E143" s="44"/>
      <c r="F143" s="45"/>
      <c r="G143" s="45"/>
      <c r="H143" s="45"/>
      <c r="I143" s="40"/>
    </row>
    <row r="144" spans="1:9" ht="12.75">
      <c r="A144" s="41"/>
      <c r="B144" s="42"/>
      <c r="C144" s="43"/>
      <c r="D144" s="37"/>
      <c r="E144" s="44"/>
      <c r="F144" s="45"/>
      <c r="G144" s="45"/>
      <c r="H144" s="45"/>
      <c r="I144" s="40"/>
    </row>
    <row r="145" spans="1:9" ht="12.75" customHeight="1">
      <c r="A145" s="41"/>
      <c r="B145" s="42"/>
      <c r="C145" s="43"/>
      <c r="D145" s="37"/>
      <c r="E145" s="44"/>
      <c r="F145" s="45"/>
      <c r="G145" s="45"/>
      <c r="H145" s="45"/>
      <c r="I145" s="40"/>
    </row>
    <row r="146" spans="1:9" s="58" customFormat="1" ht="12.75" customHeight="1">
      <c r="A146" s="41"/>
      <c r="B146" s="47"/>
      <c r="C146" s="48"/>
      <c r="D146" s="49"/>
      <c r="E146" s="50">
        <f>SUM(E141:E145)</f>
        <v>3200</v>
      </c>
      <c r="F146" s="51"/>
      <c r="G146" s="51"/>
      <c r="H146" s="51"/>
      <c r="I146" s="52"/>
    </row>
    <row r="147" spans="1:9" ht="12.75">
      <c r="A147" s="59">
        <v>16</v>
      </c>
      <c r="B147" s="60">
        <v>4440</v>
      </c>
      <c r="C147" s="36" t="s">
        <v>80</v>
      </c>
      <c r="D147" s="37"/>
      <c r="E147" s="38"/>
      <c r="F147" s="38">
        <v>68800</v>
      </c>
      <c r="G147" s="38">
        <v>68800</v>
      </c>
      <c r="H147" s="39">
        <v>68800</v>
      </c>
      <c r="I147" s="40">
        <f>IF(F147=0,0,H147/G147*100)</f>
        <v>100</v>
      </c>
    </row>
    <row r="148" spans="1:9" ht="12.75">
      <c r="A148" s="41"/>
      <c r="B148" s="61"/>
      <c r="C148" s="43" t="s">
        <v>110</v>
      </c>
      <c r="D148" s="37" t="s">
        <v>13</v>
      </c>
      <c r="E148" s="44">
        <v>58156</v>
      </c>
      <c r="F148" s="44"/>
      <c r="G148" s="44"/>
      <c r="H148" s="45"/>
      <c r="I148" s="40"/>
    </row>
    <row r="149" spans="1:9" ht="12.75">
      <c r="A149" s="41"/>
      <c r="B149" s="61"/>
      <c r="C149" s="43" t="s">
        <v>81</v>
      </c>
      <c r="D149" s="37" t="s">
        <v>13</v>
      </c>
      <c r="E149" s="44">
        <v>9389.54</v>
      </c>
      <c r="F149" s="44"/>
      <c r="G149" s="44"/>
      <c r="H149" s="45"/>
      <c r="I149" s="40"/>
    </row>
    <row r="150" spans="1:9" ht="12.75">
      <c r="A150" s="41"/>
      <c r="B150" s="61"/>
      <c r="C150" s="43" t="s">
        <v>82</v>
      </c>
      <c r="D150" s="37" t="s">
        <v>13</v>
      </c>
      <c r="E150" s="44">
        <v>338.25</v>
      </c>
      <c r="F150" s="44"/>
      <c r="G150" s="44"/>
      <c r="H150" s="45"/>
      <c r="I150" s="40"/>
    </row>
    <row r="151" spans="1:9" ht="12.75">
      <c r="A151" s="41"/>
      <c r="B151" s="61"/>
      <c r="C151" s="43" t="s">
        <v>83</v>
      </c>
      <c r="D151" s="37" t="s">
        <v>13</v>
      </c>
      <c r="E151" s="44">
        <v>2029.44</v>
      </c>
      <c r="F151" s="44"/>
      <c r="G151" s="44"/>
      <c r="H151" s="45"/>
      <c r="I151" s="40"/>
    </row>
    <row r="152" spans="1:9" ht="12.75">
      <c r="A152" s="46"/>
      <c r="B152" s="62"/>
      <c r="C152" s="48"/>
      <c r="D152" s="49"/>
      <c r="E152" s="50">
        <f>SUM(E147:E151)</f>
        <v>69913.23000000001</v>
      </c>
      <c r="F152" s="63"/>
      <c r="G152" s="63"/>
      <c r="H152" s="51"/>
      <c r="I152" s="52"/>
    </row>
    <row r="153" spans="1:9" ht="12.75">
      <c r="A153" s="41">
        <v>17</v>
      </c>
      <c r="B153" s="61">
        <v>6060</v>
      </c>
      <c r="C153" s="43" t="s">
        <v>104</v>
      </c>
      <c r="D153" s="37" t="s">
        <v>13</v>
      </c>
      <c r="E153" s="44">
        <v>3000</v>
      </c>
      <c r="F153" s="44">
        <v>6124</v>
      </c>
      <c r="G153" s="44">
        <v>6124</v>
      </c>
      <c r="H153" s="45">
        <v>3000</v>
      </c>
      <c r="I153" s="40">
        <f>IF(F153=0,0,H153/G153*100)</f>
        <v>48.98758981058132</v>
      </c>
    </row>
    <row r="154" spans="1:9" ht="12.75">
      <c r="A154" s="41"/>
      <c r="B154" s="61"/>
      <c r="C154" s="43" t="s">
        <v>105</v>
      </c>
      <c r="D154" s="37" t="s">
        <v>13</v>
      </c>
      <c r="E154" s="44">
        <v>0</v>
      </c>
      <c r="F154" s="44"/>
      <c r="G154" s="44"/>
      <c r="H154" s="45"/>
      <c r="I154" s="40"/>
    </row>
    <row r="155" spans="1:9" ht="12.75">
      <c r="A155" s="41"/>
      <c r="B155" s="61"/>
      <c r="C155" s="43"/>
      <c r="D155" s="37"/>
      <c r="E155" s="44"/>
      <c r="F155" s="44"/>
      <c r="G155" s="44"/>
      <c r="H155" s="45"/>
      <c r="I155" s="40"/>
    </row>
    <row r="156" spans="1:9" ht="12.75">
      <c r="A156" s="41"/>
      <c r="B156" s="61"/>
      <c r="C156" s="43"/>
      <c r="D156" s="37"/>
      <c r="E156" s="44"/>
      <c r="F156" s="44"/>
      <c r="G156" s="44"/>
      <c r="H156" s="45"/>
      <c r="I156" s="40"/>
    </row>
    <row r="157" spans="1:9" ht="12.75">
      <c r="A157" s="41"/>
      <c r="B157" s="61"/>
      <c r="C157" s="43"/>
      <c r="D157" s="37"/>
      <c r="E157" s="44"/>
      <c r="F157" s="44"/>
      <c r="G157" s="44"/>
      <c r="H157" s="45"/>
      <c r="I157" s="40"/>
    </row>
    <row r="158" spans="1:9" ht="12.75">
      <c r="A158" s="41"/>
      <c r="B158" s="61"/>
      <c r="C158" s="43"/>
      <c r="D158" s="37"/>
      <c r="E158" s="44"/>
      <c r="F158" s="44"/>
      <c r="G158" s="44"/>
      <c r="H158" s="45"/>
      <c r="I158" s="40"/>
    </row>
    <row r="159" spans="1:9" ht="12.75">
      <c r="A159" s="41"/>
      <c r="B159" s="61"/>
      <c r="C159" s="43"/>
      <c r="D159" s="37"/>
      <c r="E159" s="44"/>
      <c r="F159" s="44"/>
      <c r="G159" s="44"/>
      <c r="H159" s="45"/>
      <c r="I159" s="40"/>
    </row>
    <row r="160" spans="1:9" s="58" customFormat="1" ht="12.75" customHeight="1">
      <c r="A160" s="46"/>
      <c r="B160" s="62"/>
      <c r="C160" s="48"/>
      <c r="D160" s="49"/>
      <c r="E160" s="50">
        <f>SUM(E153:E155)</f>
        <v>3000</v>
      </c>
      <c r="F160" s="63"/>
      <c r="G160" s="63"/>
      <c r="H160" s="51"/>
      <c r="I160" s="40"/>
    </row>
    <row r="161" spans="1:9" s="58" customFormat="1" ht="12.75" customHeight="1">
      <c r="A161" s="41">
        <v>18</v>
      </c>
      <c r="B161" s="35" t="s">
        <v>84</v>
      </c>
      <c r="C161" s="64"/>
      <c r="D161" s="37"/>
      <c r="E161" s="44"/>
      <c r="F161" s="44"/>
      <c r="G161" s="44"/>
      <c r="H161" s="45"/>
      <c r="I161" s="40"/>
    </row>
    <row r="162" spans="1:9" s="58" customFormat="1" ht="12.75" customHeight="1">
      <c r="A162" s="41"/>
      <c r="B162" s="73">
        <v>80146</v>
      </c>
      <c r="C162" s="64"/>
      <c r="D162" s="37"/>
      <c r="E162" s="44"/>
      <c r="F162" s="44"/>
      <c r="G162" s="44"/>
      <c r="H162" s="45"/>
      <c r="I162" s="40"/>
    </row>
    <row r="163" spans="1:9" s="58" customFormat="1" ht="12.75" customHeight="1">
      <c r="A163" s="41"/>
      <c r="B163" s="42">
        <v>3250</v>
      </c>
      <c r="C163" s="64" t="s">
        <v>85</v>
      </c>
      <c r="D163" s="37"/>
      <c r="E163" s="44">
        <v>4000</v>
      </c>
      <c r="F163" s="44">
        <v>2249</v>
      </c>
      <c r="G163" s="44">
        <v>2249</v>
      </c>
      <c r="H163" s="45">
        <v>4000</v>
      </c>
      <c r="I163" s="40">
        <f>IF(F163=0,0,H163/G163*100)</f>
        <v>177.8568252556692</v>
      </c>
    </row>
    <row r="164" spans="1:9" s="58" customFormat="1" ht="12.75" customHeight="1" thickBot="1">
      <c r="A164" s="41"/>
      <c r="B164" s="74">
        <v>4300</v>
      </c>
      <c r="C164" s="64" t="s">
        <v>86</v>
      </c>
      <c r="D164" s="37"/>
      <c r="E164" s="44">
        <v>3900</v>
      </c>
      <c r="F164" s="44">
        <v>2233</v>
      </c>
      <c r="G164" s="44">
        <v>2233</v>
      </c>
      <c r="H164" s="45">
        <v>3900</v>
      </c>
      <c r="I164" s="40">
        <f>IF(F164=0,0,H164/G164*100)</f>
        <v>174.65293327362292</v>
      </c>
    </row>
    <row r="165" spans="1:9" ht="14.25" thickBot="1" thickTop="1">
      <c r="A165" s="65"/>
      <c r="B165" s="66"/>
      <c r="C165" s="67" t="s">
        <v>87</v>
      </c>
      <c r="D165" s="67"/>
      <c r="E165" s="68"/>
      <c r="F165" s="69">
        <f>SUM(F21:F164)</f>
        <v>2019496</v>
      </c>
      <c r="G165" s="69">
        <f>SUM(G21:G164)</f>
        <v>2019496</v>
      </c>
      <c r="H165" s="69">
        <f>SUM(H21:H164)</f>
        <v>2093560</v>
      </c>
      <c r="I165" s="70">
        <f>IF(F165=0,0,H165/G165*100)</f>
        <v>103.66744970032127</v>
      </c>
    </row>
    <row r="166" ht="13.5" thickTop="1">
      <c r="A166" s="71"/>
    </row>
  </sheetData>
  <mergeCells count="12">
    <mergeCell ref="A2:I2"/>
    <mergeCell ref="A3:I3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16:E1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nr1</dc:creator>
  <cp:keywords/>
  <dc:description/>
  <cp:lastModifiedBy>Marta Trojan</cp:lastModifiedBy>
  <cp:lastPrinted>2004-02-19T11:46:28Z</cp:lastPrinted>
  <dcterms:created xsi:type="dcterms:W3CDTF">2003-09-17T12:24:28Z</dcterms:created>
  <dcterms:modified xsi:type="dcterms:W3CDTF">2004-03-12T10:34:21Z</dcterms:modified>
  <cp:category/>
  <cp:version/>
  <cp:contentType/>
  <cp:contentStatus/>
</cp:coreProperties>
</file>