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 nr1</author>
  </authors>
  <commentList>
    <comment ref="C38" authorId="0">
      <text>
        <r>
          <rPr>
            <b/>
            <sz val="8"/>
            <rFont val="Tahoma"/>
            <family val="0"/>
          </rPr>
          <t>SP nr1: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<sst xmlns="http://schemas.openxmlformats.org/spreadsheetml/2006/main" count="46" uniqueCount="37">
  <si>
    <t>LP</t>
  </si>
  <si>
    <t>Cz.Rozdz.§</t>
  </si>
  <si>
    <t>Treść</t>
  </si>
  <si>
    <t>Kwota</t>
  </si>
  <si>
    <t>Plan na rok budżetowy</t>
  </si>
  <si>
    <t>OGÓŁEM</t>
  </si>
  <si>
    <t>=</t>
  </si>
  <si>
    <t xml:space="preserve">nauczyciele </t>
  </si>
  <si>
    <t>% wzrostu  kol. 7:6</t>
  </si>
  <si>
    <t xml:space="preserve">etaty nauczycieli - 2                        </t>
  </si>
  <si>
    <t>dokształcanie nauczycieli</t>
  </si>
  <si>
    <t>39.480,00 x 8,5%</t>
  </si>
  <si>
    <t xml:space="preserve">Plan świetlicy na 2004 rok               DZIAŁ   854  </t>
  </si>
  <si>
    <t>czesne za studia</t>
  </si>
  <si>
    <t>Wyszczególnienie</t>
  </si>
  <si>
    <t>liczba uczniów objetych opieką</t>
  </si>
  <si>
    <t>łączne zatrudnienie  ( etaty )</t>
  </si>
  <si>
    <t>w tym  prac pedagogiczni</t>
  </si>
  <si>
    <t>Średnia płaca</t>
  </si>
  <si>
    <t>2002r.</t>
  </si>
  <si>
    <t>2003r.</t>
  </si>
  <si>
    <t>2004r.</t>
  </si>
  <si>
    <t>Plan wg uchwały budżet za rok poprzedni</t>
  </si>
  <si>
    <t>Planowanewykonanie budżetu za rok poprzedni</t>
  </si>
  <si>
    <t>świetlice</t>
  </si>
  <si>
    <t>52 godz x 16,30 x 4,16 x 12 m-cy x1,03</t>
  </si>
  <si>
    <t xml:space="preserve">nadg. 1godz x16,30x 4,16 x 12 m-cyx 1,03 </t>
  </si>
  <si>
    <t xml:space="preserve">nagrody 44.420,00 x 0,8 % </t>
  </si>
  <si>
    <t>jubuleusz 2 osoby  4880,00 x 1,03</t>
  </si>
  <si>
    <t>odprawa  5370,00 x 1,03</t>
  </si>
  <si>
    <t>{ 44.420,00 + 3.300,00 = 44.780,00}</t>
  </si>
  <si>
    <t xml:space="preserve">składki ZUS   47.720,00 x 17,99 </t>
  </si>
  <si>
    <t>składki na f-sz pracy  47.720,00 x 2,45</t>
  </si>
  <si>
    <t xml:space="preserve"> (44.420,00: 123,0164 %= 36.109,01)</t>
  </si>
  <si>
    <t>odpisy na f-sz swiad socjal 36.109,00 x 8%</t>
  </si>
  <si>
    <t>1%* 44.420,00= 415,00</t>
  </si>
  <si>
    <t>Międzyzdroje 25.02.2004r.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</si>
</sst>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15">
    <font>
      <sz val="10"/>
      <name val="Arial CE"/>
      <family val="0"/>
    </font>
    <font>
      <b/>
      <sz val="10"/>
      <name val="Arial CE"/>
      <family val="2"/>
    </font>
    <font>
      <sz val="10"/>
      <color indexed="62"/>
      <name val="Arial CE"/>
      <family val="2"/>
    </font>
    <font>
      <sz val="14"/>
      <name val="Arial CE"/>
      <family val="2"/>
    </font>
    <font>
      <sz val="8"/>
      <color indexed="62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b/>
      <sz val="8"/>
      <color indexed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4" fontId="2" fillId="0" borderId="3" xfId="0" applyNumberFormat="1" applyFont="1" applyBorder="1" applyAlignment="1" applyProtection="1">
      <alignment horizontal="right"/>
      <protection locked="0"/>
    </xf>
    <xf numFmtId="4" fontId="2" fillId="0" borderId="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2" fillId="0" borderId="0" xfId="0" applyFont="1" applyBorder="1" applyAlignment="1" applyProtection="1" quotePrefix="1">
      <alignment horizontal="left"/>
      <protection locked="0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 quotePrefix="1">
      <alignment horizontal="left"/>
      <protection locked="0"/>
    </xf>
    <xf numFmtId="4" fontId="7" fillId="0" borderId="25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1" fontId="9" fillId="0" borderId="27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/>
      <protection locked="0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3" xfId="0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76">
      <selection activeCell="I4" sqref="I4"/>
    </sheetView>
  </sheetViews>
  <sheetFormatPr defaultColWidth="9.00390625" defaultRowHeight="12.75"/>
  <cols>
    <col min="1" max="1" width="3.625" style="5" customWidth="1"/>
    <col min="2" max="2" width="8.125" style="5" customWidth="1"/>
    <col min="3" max="3" width="31.25390625" style="4" customWidth="1"/>
    <col min="4" max="4" width="1.75390625" style="17" customWidth="1"/>
    <col min="5" max="5" width="10.625" style="3" customWidth="1"/>
    <col min="6" max="6" width="12.75390625" style="3" customWidth="1"/>
    <col min="7" max="7" width="11.125" style="3" customWidth="1"/>
    <col min="8" max="8" width="11.75390625" style="3" customWidth="1"/>
    <col min="9" max="9" width="8.25390625" style="2" customWidth="1"/>
  </cols>
  <sheetData>
    <row r="1" spans="6:9" ht="12.75">
      <c r="F1" s="64" t="s">
        <v>36</v>
      </c>
      <c r="G1" s="65"/>
      <c r="H1" s="65"/>
      <c r="I1" s="65"/>
    </row>
    <row r="2" spans="1:9" ht="20.25" customHeight="1">
      <c r="A2" s="66" t="s">
        <v>12</v>
      </c>
      <c r="B2" s="67"/>
      <c r="C2" s="67"/>
      <c r="D2" s="67"/>
      <c r="E2" s="67"/>
      <c r="F2" s="67"/>
      <c r="G2" s="67"/>
      <c r="H2" s="67"/>
      <c r="I2" s="67"/>
    </row>
    <row r="3" spans="1:9" ht="12.75" customHeight="1">
      <c r="A3" s="69" t="s">
        <v>9</v>
      </c>
      <c r="B3" s="69"/>
      <c r="C3" s="69"/>
      <c r="D3" s="69"/>
      <c r="E3" s="69"/>
      <c r="F3" s="69"/>
      <c r="G3" s="69"/>
      <c r="H3" s="69"/>
      <c r="I3" s="69"/>
    </row>
    <row r="4" spans="1:9" ht="12.7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12.75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9" ht="12.75" customHeight="1" thickBot="1">
      <c r="A6" s="53"/>
      <c r="B6" s="53"/>
      <c r="C6" s="53"/>
      <c r="D6" s="53"/>
      <c r="E6" s="53"/>
      <c r="F6" s="53"/>
      <c r="G6" s="53"/>
      <c r="H6" s="53"/>
      <c r="I6" s="53"/>
    </row>
    <row r="7" spans="1:9" ht="15" customHeight="1" thickBot="1">
      <c r="A7" s="53"/>
      <c r="B7" s="53"/>
      <c r="C7" s="61" t="s">
        <v>14</v>
      </c>
      <c r="D7" s="70" t="s">
        <v>19</v>
      </c>
      <c r="E7" s="70"/>
      <c r="F7" s="62" t="s">
        <v>20</v>
      </c>
      <c r="G7" s="63" t="s">
        <v>21</v>
      </c>
      <c r="H7" s="53"/>
      <c r="I7" s="53"/>
    </row>
    <row r="8" spans="1:9" ht="15" customHeight="1">
      <c r="A8" s="53"/>
      <c r="B8" s="53"/>
      <c r="C8" s="54" t="s">
        <v>24</v>
      </c>
      <c r="D8" s="71">
        <v>1</v>
      </c>
      <c r="E8" s="71"/>
      <c r="F8" s="56">
        <v>1</v>
      </c>
      <c r="G8" s="56">
        <v>1</v>
      </c>
      <c r="H8" s="53"/>
      <c r="I8" s="53"/>
    </row>
    <row r="9" spans="1:9" ht="15" customHeight="1">
      <c r="A9" s="53"/>
      <c r="B9" s="53"/>
      <c r="C9" s="54" t="s">
        <v>15</v>
      </c>
      <c r="D9" s="72">
        <v>62</v>
      </c>
      <c r="E9" s="72"/>
      <c r="F9" s="55">
        <v>60</v>
      </c>
      <c r="G9" s="55">
        <v>60</v>
      </c>
      <c r="H9" s="53"/>
      <c r="I9" s="53"/>
    </row>
    <row r="10" spans="1:9" ht="15" customHeight="1">
      <c r="A10" s="53"/>
      <c r="B10" s="53"/>
      <c r="C10" s="54" t="s">
        <v>16</v>
      </c>
      <c r="D10" s="72">
        <v>2</v>
      </c>
      <c r="E10" s="72"/>
      <c r="F10" s="55">
        <v>2</v>
      </c>
      <c r="G10" s="55">
        <v>2</v>
      </c>
      <c r="H10" s="53"/>
      <c r="I10" s="53"/>
    </row>
    <row r="11" spans="1:9" ht="15" customHeight="1">
      <c r="A11" s="53"/>
      <c r="B11" s="53"/>
      <c r="C11" s="54" t="s">
        <v>17</v>
      </c>
      <c r="D11" s="72">
        <v>2</v>
      </c>
      <c r="E11" s="72"/>
      <c r="F11" s="55">
        <v>2</v>
      </c>
      <c r="G11" s="55">
        <v>2</v>
      </c>
      <c r="H11" s="53"/>
      <c r="I11" s="53"/>
    </row>
    <row r="12" spans="1:9" ht="15" customHeight="1">
      <c r="A12" s="53"/>
      <c r="B12" s="53"/>
      <c r="C12" s="55"/>
      <c r="D12" s="72"/>
      <c r="E12" s="72"/>
      <c r="F12" s="55"/>
      <c r="G12" s="55"/>
      <c r="H12" s="53"/>
      <c r="I12" s="53"/>
    </row>
    <row r="13" spans="1:9" ht="15" customHeight="1">
      <c r="A13" s="53"/>
      <c r="B13" s="53"/>
      <c r="C13" s="55"/>
      <c r="D13" s="72"/>
      <c r="E13" s="72"/>
      <c r="F13" s="55"/>
      <c r="G13" s="55"/>
      <c r="H13" s="53"/>
      <c r="I13" s="53"/>
    </row>
    <row r="14" spans="1:9" ht="15" customHeight="1">
      <c r="A14" s="53"/>
      <c r="B14" s="53"/>
      <c r="C14" s="55"/>
      <c r="D14" s="72"/>
      <c r="E14" s="72"/>
      <c r="F14" s="55"/>
      <c r="G14" s="55"/>
      <c r="H14" s="53"/>
      <c r="I14" s="53"/>
    </row>
    <row r="15" spans="1:9" ht="15" customHeight="1" thickBot="1">
      <c r="A15" s="53"/>
      <c r="B15" s="53"/>
      <c r="C15" s="59"/>
      <c r="D15" s="73"/>
      <c r="E15" s="73"/>
      <c r="F15" s="59"/>
      <c r="G15" s="59"/>
      <c r="H15" s="53"/>
      <c r="I15" s="53"/>
    </row>
    <row r="16" spans="1:9" ht="15" customHeight="1" thickBot="1">
      <c r="A16" s="53"/>
      <c r="B16" s="53"/>
      <c r="C16" s="60" t="s">
        <v>18</v>
      </c>
      <c r="D16" s="74">
        <v>1616.32</v>
      </c>
      <c r="E16" s="74"/>
      <c r="F16" s="57">
        <v>1658.33</v>
      </c>
      <c r="G16" s="58">
        <v>1865.82</v>
      </c>
      <c r="H16" s="53"/>
      <c r="I16" s="53"/>
    </row>
    <row r="17" spans="1:9" ht="12.75" customHeight="1">
      <c r="A17" s="53"/>
      <c r="B17" s="53"/>
      <c r="C17" s="53"/>
      <c r="D17" s="53"/>
      <c r="E17" s="53"/>
      <c r="F17" s="53"/>
      <c r="G17" s="53"/>
      <c r="H17" s="53"/>
      <c r="I17" s="53"/>
    </row>
    <row r="18" spans="1:9" ht="15" customHeight="1" thickBot="1">
      <c r="A18" s="68"/>
      <c r="B18" s="68"/>
      <c r="C18" s="68"/>
      <c r="D18" s="68"/>
      <c r="E18" s="68"/>
      <c r="F18" s="68"/>
      <c r="G18" s="68"/>
      <c r="H18" s="68"/>
      <c r="I18" s="68"/>
    </row>
    <row r="19" spans="1:9" s="1" customFormat="1" ht="64.5" thickTop="1">
      <c r="A19" s="24" t="s">
        <v>0</v>
      </c>
      <c r="B19" s="25" t="s">
        <v>1</v>
      </c>
      <c r="C19" s="26" t="s">
        <v>2</v>
      </c>
      <c r="D19" s="27"/>
      <c r="E19" s="28" t="s">
        <v>3</v>
      </c>
      <c r="F19" s="47" t="s">
        <v>22</v>
      </c>
      <c r="G19" s="29" t="s">
        <v>23</v>
      </c>
      <c r="H19" s="29" t="s">
        <v>4</v>
      </c>
      <c r="I19" s="46" t="s">
        <v>8</v>
      </c>
    </row>
    <row r="20" spans="1:9" s="5" customFormat="1" ht="13.5" thickBot="1">
      <c r="A20" s="30">
        <v>1</v>
      </c>
      <c r="B20" s="31">
        <v>2</v>
      </c>
      <c r="C20" s="32">
        <v>3</v>
      </c>
      <c r="D20" s="33"/>
      <c r="E20" s="34">
        <v>4</v>
      </c>
      <c r="F20" s="35">
        <v>5</v>
      </c>
      <c r="G20" s="35">
        <v>6</v>
      </c>
      <c r="H20" s="35">
        <v>7</v>
      </c>
      <c r="I20" s="36">
        <v>8</v>
      </c>
    </row>
    <row r="21" spans="1:9" ht="13.5" thickTop="1">
      <c r="A21" s="21">
        <v>1</v>
      </c>
      <c r="B21" s="11">
        <v>85401</v>
      </c>
      <c r="C21" s="14" t="s">
        <v>7</v>
      </c>
      <c r="D21" s="18"/>
      <c r="E21" s="8"/>
      <c r="F21" s="9">
        <v>41533</v>
      </c>
      <c r="G21" s="9">
        <v>41533</v>
      </c>
      <c r="H21" s="9">
        <v>49200</v>
      </c>
      <c r="I21" s="19">
        <f>IF(G21=0,0,H21/G21*100)</f>
        <v>118.46001974333662</v>
      </c>
    </row>
    <row r="22" spans="1:9" ht="12.75">
      <c r="A22" s="21"/>
      <c r="B22" s="11">
        <v>4010</v>
      </c>
      <c r="C22" s="14" t="s">
        <v>25</v>
      </c>
      <c r="D22" s="18" t="s">
        <v>6</v>
      </c>
      <c r="E22" s="8">
        <v>43581.56</v>
      </c>
      <c r="F22" s="9"/>
      <c r="G22" s="9"/>
      <c r="H22" s="9"/>
      <c r="I22" s="19"/>
    </row>
    <row r="23" spans="1:9" ht="12.75">
      <c r="A23" s="21"/>
      <c r="B23" s="11"/>
      <c r="C23" s="14" t="s">
        <v>26</v>
      </c>
      <c r="D23" s="18" t="s">
        <v>6</v>
      </c>
      <c r="E23" s="8">
        <v>200</v>
      </c>
      <c r="F23" s="9"/>
      <c r="G23" s="9"/>
      <c r="H23" s="9"/>
      <c r="I23" s="19"/>
    </row>
    <row r="24" spans="1:9" ht="12.75">
      <c r="A24" s="21"/>
      <c r="B24" s="11"/>
      <c r="C24" s="14" t="s">
        <v>27</v>
      </c>
      <c r="D24" s="18" t="s">
        <v>6</v>
      </c>
      <c r="E24" s="8">
        <v>360</v>
      </c>
      <c r="F24" s="9"/>
      <c r="G24" s="9"/>
      <c r="H24" s="9"/>
      <c r="I24" s="19"/>
    </row>
    <row r="25" spans="1:9" ht="12.75">
      <c r="A25" s="21"/>
      <c r="B25" s="11"/>
      <c r="C25" s="14" t="s">
        <v>28</v>
      </c>
      <c r="D25" s="18" t="s">
        <v>6</v>
      </c>
      <c r="E25" s="8">
        <v>5026.4</v>
      </c>
      <c r="F25" s="9"/>
      <c r="G25" s="9"/>
      <c r="H25" s="9"/>
      <c r="I25" s="19"/>
    </row>
    <row r="26" spans="1:9" ht="12.75">
      <c r="A26" s="21"/>
      <c r="B26" s="11"/>
      <c r="C26" s="14" t="s">
        <v>29</v>
      </c>
      <c r="D26" s="18" t="s">
        <v>6</v>
      </c>
      <c r="E26" s="8">
        <v>0</v>
      </c>
      <c r="F26" s="9"/>
      <c r="G26" s="9"/>
      <c r="H26" s="9"/>
      <c r="I26" s="19"/>
    </row>
    <row r="27" spans="1:9" ht="12.75">
      <c r="A27" s="21"/>
      <c r="B27" s="11"/>
      <c r="C27" s="14"/>
      <c r="D27" s="18"/>
      <c r="E27" s="8"/>
      <c r="F27" s="9"/>
      <c r="G27" s="9"/>
      <c r="H27" s="9"/>
      <c r="I27" s="19"/>
    </row>
    <row r="28" spans="1:9" ht="12.75">
      <c r="A28" s="21"/>
      <c r="B28" s="11"/>
      <c r="C28" s="14"/>
      <c r="D28" s="18"/>
      <c r="E28" s="8"/>
      <c r="F28" s="9"/>
      <c r="G28" s="9"/>
      <c r="H28" s="9"/>
      <c r="I28" s="19"/>
    </row>
    <row r="29" spans="1:9" ht="12.75">
      <c r="A29" s="21"/>
      <c r="B29" s="11"/>
      <c r="C29" s="14"/>
      <c r="D29" s="18"/>
      <c r="E29" s="8"/>
      <c r="F29" s="9"/>
      <c r="G29" s="9"/>
      <c r="H29" s="9"/>
      <c r="I29" s="19"/>
    </row>
    <row r="30" spans="1:9" ht="12.75">
      <c r="A30" s="21"/>
      <c r="B30" s="11"/>
      <c r="C30" s="14"/>
      <c r="D30" s="18"/>
      <c r="E30" s="8"/>
      <c r="F30" s="9"/>
      <c r="G30" s="9"/>
      <c r="H30" s="9"/>
      <c r="I30" s="19"/>
    </row>
    <row r="31" spans="1:9" ht="12.75">
      <c r="A31" s="22"/>
      <c r="B31" s="12"/>
      <c r="C31" s="15"/>
      <c r="D31" s="41"/>
      <c r="E31" s="40">
        <f>SUM(E21:E30)</f>
        <v>49167.96</v>
      </c>
      <c r="F31" s="10"/>
      <c r="G31" s="10"/>
      <c r="H31" s="10"/>
      <c r="I31" s="20"/>
    </row>
    <row r="32" spans="1:9" ht="12.75">
      <c r="A32" s="23">
        <v>2</v>
      </c>
      <c r="B32" s="13">
        <v>4040</v>
      </c>
      <c r="C32" s="16" t="s">
        <v>11</v>
      </c>
      <c r="D32" s="18" t="s">
        <v>6</v>
      </c>
      <c r="E32" s="6">
        <v>3355.8</v>
      </c>
      <c r="F32" s="7">
        <v>3169</v>
      </c>
      <c r="G32" s="7">
        <v>3169</v>
      </c>
      <c r="H32" s="7">
        <v>3300</v>
      </c>
      <c r="I32" s="19">
        <f>IF(G32=0,0,H32/G32*100)</f>
        <v>104.1337961502051</v>
      </c>
    </row>
    <row r="33" spans="1:9" ht="12.75">
      <c r="A33" s="21"/>
      <c r="B33" s="11"/>
      <c r="C33" s="14"/>
      <c r="D33" s="18"/>
      <c r="E33" s="8"/>
      <c r="F33" s="9"/>
      <c r="G33" s="9"/>
      <c r="H33" s="9"/>
      <c r="I33" s="19"/>
    </row>
    <row r="34" spans="1:9" ht="12.75">
      <c r="A34" s="21"/>
      <c r="B34" s="11"/>
      <c r="C34" s="14"/>
      <c r="D34" s="18"/>
      <c r="E34" s="8"/>
      <c r="F34" s="9"/>
      <c r="G34" s="9"/>
      <c r="H34" s="9"/>
      <c r="I34" s="19"/>
    </row>
    <row r="35" spans="1:9" ht="12.75">
      <c r="A35" s="21"/>
      <c r="B35" s="11"/>
      <c r="C35" s="14"/>
      <c r="D35" s="18"/>
      <c r="E35" s="8"/>
      <c r="F35" s="9"/>
      <c r="G35" s="9"/>
      <c r="H35" s="9"/>
      <c r="I35" s="19"/>
    </row>
    <row r="36" spans="1:9" ht="12.75">
      <c r="A36" s="21"/>
      <c r="B36" s="11"/>
      <c r="C36" s="14"/>
      <c r="D36" s="18"/>
      <c r="E36" s="8"/>
      <c r="F36" s="9"/>
      <c r="G36" s="9"/>
      <c r="H36" s="9"/>
      <c r="I36" s="19"/>
    </row>
    <row r="37" spans="1:9" ht="12.75">
      <c r="A37" s="22"/>
      <c r="B37" s="12"/>
      <c r="C37" s="15"/>
      <c r="D37" s="18"/>
      <c r="E37" s="40">
        <f>SUM(E32:E36)</f>
        <v>3355.8</v>
      </c>
      <c r="F37" s="10"/>
      <c r="G37" s="10"/>
      <c r="H37" s="10"/>
      <c r="I37" s="20"/>
    </row>
    <row r="38" spans="1:9" ht="12.75">
      <c r="A38" s="23">
        <v>3</v>
      </c>
      <c r="B38" s="13">
        <v>4110</v>
      </c>
      <c r="C38" s="16" t="s">
        <v>31</v>
      </c>
      <c r="D38" s="18" t="s">
        <v>6</v>
      </c>
      <c r="E38" s="6">
        <v>8584.83</v>
      </c>
      <c r="F38" s="7">
        <v>7472</v>
      </c>
      <c r="G38" s="7">
        <v>7472</v>
      </c>
      <c r="H38" s="7">
        <v>7800</v>
      </c>
      <c r="I38" s="19">
        <f>IF(G38=0,0,H38/G38*100)</f>
        <v>104.389721627409</v>
      </c>
    </row>
    <row r="39" spans="1:9" ht="12.75">
      <c r="A39" s="21"/>
      <c r="B39" s="11"/>
      <c r="C39" s="14" t="s">
        <v>30</v>
      </c>
      <c r="D39" s="18"/>
      <c r="E39" s="8"/>
      <c r="F39" s="9"/>
      <c r="G39" s="9"/>
      <c r="H39" s="9"/>
      <c r="I39" s="19"/>
    </row>
    <row r="40" spans="1:9" ht="12.75">
      <c r="A40" s="21"/>
      <c r="B40" s="11"/>
      <c r="C40" s="14"/>
      <c r="D40" s="18"/>
      <c r="E40" s="8"/>
      <c r="F40" s="9"/>
      <c r="G40" s="9"/>
      <c r="H40" s="9"/>
      <c r="I40" s="19"/>
    </row>
    <row r="41" spans="1:9" ht="12.75">
      <c r="A41" s="21"/>
      <c r="B41" s="11"/>
      <c r="C41" s="14"/>
      <c r="D41" s="18"/>
      <c r="E41" s="8"/>
      <c r="F41" s="9"/>
      <c r="G41" s="9"/>
      <c r="H41" s="9"/>
      <c r="I41" s="19"/>
    </row>
    <row r="42" spans="1:9" ht="12.75">
      <c r="A42" s="22"/>
      <c r="B42" s="12"/>
      <c r="C42" s="15"/>
      <c r="D42" s="41"/>
      <c r="E42" s="40">
        <f>SUM(E38:E41)</f>
        <v>8584.83</v>
      </c>
      <c r="F42" s="10"/>
      <c r="G42" s="10"/>
      <c r="H42" s="10"/>
      <c r="I42" s="20"/>
    </row>
    <row r="43" spans="1:9" ht="12.75">
      <c r="A43" s="23">
        <v>4</v>
      </c>
      <c r="B43" s="13">
        <v>4120</v>
      </c>
      <c r="C43" s="16" t="s">
        <v>32</v>
      </c>
      <c r="D43" s="18" t="s">
        <v>6</v>
      </c>
      <c r="E43" s="6">
        <v>1169.14</v>
      </c>
      <c r="F43" s="7">
        <v>1018</v>
      </c>
      <c r="G43" s="7">
        <v>1018</v>
      </c>
      <c r="H43" s="7">
        <v>1100</v>
      </c>
      <c r="I43" s="19">
        <f>IF(G43=0,0,H43/G43*100)</f>
        <v>108.0550098231827</v>
      </c>
    </row>
    <row r="44" spans="1:9" ht="12.75">
      <c r="A44" s="21"/>
      <c r="B44" s="11"/>
      <c r="C44" s="14"/>
      <c r="D44" s="18"/>
      <c r="E44" s="8"/>
      <c r="F44" s="9"/>
      <c r="G44" s="9"/>
      <c r="H44" s="9"/>
      <c r="I44" s="19"/>
    </row>
    <row r="45" spans="1:9" ht="12.75">
      <c r="A45" s="21"/>
      <c r="B45" s="11"/>
      <c r="C45" s="14"/>
      <c r="D45" s="18"/>
      <c r="E45" s="8"/>
      <c r="F45" s="9"/>
      <c r="G45" s="9"/>
      <c r="H45" s="9"/>
      <c r="I45" s="19"/>
    </row>
    <row r="46" spans="1:9" ht="12.75">
      <c r="A46" s="21"/>
      <c r="B46" s="11"/>
      <c r="C46" s="14"/>
      <c r="D46" s="18"/>
      <c r="E46" s="8"/>
      <c r="F46" s="9"/>
      <c r="G46" s="9"/>
      <c r="H46" s="9"/>
      <c r="I46" s="19"/>
    </row>
    <row r="47" spans="1:9" ht="12.75">
      <c r="A47" s="22"/>
      <c r="B47" s="12"/>
      <c r="C47" s="15"/>
      <c r="D47" s="41"/>
      <c r="E47" s="40">
        <f>SUM(E43:E46)</f>
        <v>1169.14</v>
      </c>
      <c r="F47" s="10"/>
      <c r="G47" s="10"/>
      <c r="H47" s="10"/>
      <c r="I47" s="20"/>
    </row>
    <row r="48" spans="1:9" ht="12.75">
      <c r="A48" s="23">
        <v>6</v>
      </c>
      <c r="B48" s="13">
        <v>4440</v>
      </c>
      <c r="C48" s="16" t="s">
        <v>34</v>
      </c>
      <c r="D48" s="18" t="s">
        <v>6</v>
      </c>
      <c r="E48" s="6">
        <v>2888.72</v>
      </c>
      <c r="F48" s="7">
        <v>2600</v>
      </c>
      <c r="G48" s="7">
        <v>2600</v>
      </c>
      <c r="H48" s="7">
        <v>2700</v>
      </c>
      <c r="I48" s="19">
        <f>IF(G48=0,0,H48/G48*100)</f>
        <v>103.84615384615385</v>
      </c>
    </row>
    <row r="49" spans="1:9" ht="12.75">
      <c r="A49" s="21"/>
      <c r="B49" s="11"/>
      <c r="C49" s="14" t="s">
        <v>33</v>
      </c>
      <c r="D49" s="18"/>
      <c r="E49" s="8"/>
      <c r="F49" s="9"/>
      <c r="G49" s="9"/>
      <c r="H49" s="9"/>
      <c r="I49" s="19"/>
    </row>
    <row r="50" spans="1:9" ht="12.75">
      <c r="A50" s="21"/>
      <c r="B50" s="11"/>
      <c r="C50" s="14"/>
      <c r="D50" s="18"/>
      <c r="E50" s="8"/>
      <c r="F50" s="9"/>
      <c r="G50" s="9"/>
      <c r="H50" s="9"/>
      <c r="I50" s="19"/>
    </row>
    <row r="51" spans="1:9" ht="12.75">
      <c r="A51" s="21"/>
      <c r="B51" s="11"/>
      <c r="C51" s="14"/>
      <c r="D51" s="18"/>
      <c r="E51" s="8"/>
      <c r="F51" s="9"/>
      <c r="G51" s="9"/>
      <c r="H51" s="9"/>
      <c r="I51" s="19"/>
    </row>
    <row r="52" spans="1:9" ht="12.75">
      <c r="A52" s="21"/>
      <c r="B52" s="11"/>
      <c r="C52" s="14"/>
      <c r="D52" s="18"/>
      <c r="E52" s="8"/>
      <c r="F52" s="9"/>
      <c r="G52" s="9"/>
      <c r="H52" s="9"/>
      <c r="I52" s="19"/>
    </row>
    <row r="53" spans="1:9" ht="12.75">
      <c r="A53" s="21"/>
      <c r="B53" s="12"/>
      <c r="C53" s="15"/>
      <c r="D53" s="41"/>
      <c r="E53" s="40">
        <v>2888.72</v>
      </c>
      <c r="F53" s="10"/>
      <c r="G53" s="10"/>
      <c r="H53" s="10"/>
      <c r="I53" s="20"/>
    </row>
    <row r="54" spans="1:9" ht="12.75">
      <c r="A54" s="23">
        <v>7</v>
      </c>
      <c r="B54" s="48">
        <v>85446</v>
      </c>
      <c r="C54" s="16" t="s">
        <v>10</v>
      </c>
      <c r="D54" s="18" t="s">
        <v>6</v>
      </c>
      <c r="E54" s="6">
        <v>444.2</v>
      </c>
      <c r="F54" s="7">
        <v>2400</v>
      </c>
      <c r="G54" s="7">
        <v>2400</v>
      </c>
      <c r="H54" s="7">
        <v>400</v>
      </c>
      <c r="I54" s="19">
        <f>IF(G54=0,0,H54/G54*100)</f>
        <v>16.666666666666664</v>
      </c>
    </row>
    <row r="55" spans="1:9" ht="12.75">
      <c r="A55" s="21"/>
      <c r="B55" s="11">
        <v>3250</v>
      </c>
      <c r="C55" s="14" t="s">
        <v>35</v>
      </c>
      <c r="D55" s="18"/>
      <c r="E55" s="8"/>
      <c r="F55" s="9"/>
      <c r="G55" s="9"/>
      <c r="H55" s="9"/>
      <c r="I55" s="19"/>
    </row>
    <row r="56" spans="1:9" ht="12.75">
      <c r="A56" s="21"/>
      <c r="B56" s="11">
        <v>4300</v>
      </c>
      <c r="C56" s="14" t="s">
        <v>13</v>
      </c>
      <c r="D56" s="18"/>
      <c r="E56" s="8"/>
      <c r="F56" s="9">
        <v>700</v>
      </c>
      <c r="G56" s="9">
        <v>700</v>
      </c>
      <c r="H56" s="9">
        <v>0</v>
      </c>
      <c r="I56" s="19"/>
    </row>
    <row r="57" spans="1:9" ht="12.75">
      <c r="A57" s="21"/>
      <c r="B57" s="11"/>
      <c r="C57" s="14"/>
      <c r="D57" s="18"/>
      <c r="E57" s="8"/>
      <c r="F57" s="9"/>
      <c r="G57" s="9"/>
      <c r="H57" s="9"/>
      <c r="I57" s="19"/>
    </row>
    <row r="58" spans="1:9" ht="13.5" thickBot="1">
      <c r="A58" s="21"/>
      <c r="B58" s="12"/>
      <c r="C58" s="15"/>
      <c r="D58" s="41"/>
      <c r="E58" s="40">
        <f>SUM(E54:E57)</f>
        <v>444.2</v>
      </c>
      <c r="F58" s="10"/>
      <c r="G58" s="10"/>
      <c r="H58" s="10"/>
      <c r="I58" s="20"/>
    </row>
    <row r="59" spans="1:9" ht="14.25" thickBot="1" thickTop="1">
      <c r="A59" s="45">
        <v>7</v>
      </c>
      <c r="B59" s="37"/>
      <c r="C59" s="38" t="s">
        <v>5</v>
      </c>
      <c r="D59" s="38"/>
      <c r="E59" s="42"/>
      <c r="F59" s="39">
        <f>SUM(F21:F58)</f>
        <v>58892</v>
      </c>
      <c r="G59" s="39">
        <f>SUM(G21:G58)</f>
        <v>58892</v>
      </c>
      <c r="H59" s="39">
        <f>SUM(H21:H58)</f>
        <v>64500</v>
      </c>
      <c r="I59" s="43">
        <f>IF(G59=0,0,H59/G59*100)</f>
        <v>109.52251579161856</v>
      </c>
    </row>
    <row r="60" ht="13.5" thickTop="1">
      <c r="A60" s="44"/>
    </row>
    <row r="64" spans="3:7" ht="12.75">
      <c r="C64" s="50"/>
      <c r="E64" s="51"/>
      <c r="F64" s="51"/>
      <c r="G64" s="52"/>
    </row>
    <row r="65" ht="12.75">
      <c r="G65" s="49"/>
    </row>
    <row r="66" spans="5:7" ht="12.75">
      <c r="E66" s="49"/>
      <c r="F66" s="49"/>
      <c r="G66" s="49"/>
    </row>
    <row r="67" spans="5:7" ht="12.75">
      <c r="E67" s="49"/>
      <c r="F67" s="49"/>
      <c r="G67" s="49"/>
    </row>
    <row r="68" spans="5:7" ht="12.75">
      <c r="E68" s="49"/>
      <c r="F68" s="49"/>
      <c r="G68" s="49"/>
    </row>
    <row r="69" spans="5:7" ht="12.75">
      <c r="E69" s="49"/>
      <c r="F69" s="49"/>
      <c r="G69" s="49"/>
    </row>
    <row r="72" ht="12.75">
      <c r="C72" s="50"/>
    </row>
  </sheetData>
  <mergeCells count="14">
    <mergeCell ref="D13:E13"/>
    <mergeCell ref="D14:E14"/>
    <mergeCell ref="D15:E15"/>
    <mergeCell ref="D16:E16"/>
    <mergeCell ref="F1:I1"/>
    <mergeCell ref="A2:I2"/>
    <mergeCell ref="A18:I18"/>
    <mergeCell ref="A3:I3"/>
    <mergeCell ref="D7:E7"/>
    <mergeCell ref="D8:E8"/>
    <mergeCell ref="D9:E9"/>
    <mergeCell ref="D10:E10"/>
    <mergeCell ref="D11:E11"/>
    <mergeCell ref="D12:E12"/>
  </mergeCells>
  <printOptions/>
  <pageMargins left="0.24" right="0.24" top="0.2" bottom="0.69" header="0.2" footer="0.67"/>
  <pageSetup blackAndWhite="1" fitToHeight="1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A1:C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Władysław Juszkiewicz</dc:creator>
  <cp:keywords/>
  <dc:description/>
  <cp:lastModifiedBy>Marta Trojan</cp:lastModifiedBy>
  <cp:lastPrinted>2004-02-19T11:47:42Z</cp:lastPrinted>
  <dcterms:created xsi:type="dcterms:W3CDTF">1999-10-06T21:21:58Z</dcterms:created>
  <dcterms:modified xsi:type="dcterms:W3CDTF">2004-03-12T10:35:54Z</dcterms:modified>
  <cp:category/>
  <cp:version/>
  <cp:contentType/>
  <cp:contentStatus/>
</cp:coreProperties>
</file>